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lconer.AD\Dropbox\@@Active\"/>
    </mc:Choice>
  </mc:AlternateContent>
  <bookViews>
    <workbookView xWindow="2800" yWindow="0" windowWidth="18240" windowHeight="8240"/>
  </bookViews>
  <sheets>
    <sheet name="Sheet1" sheetId="1" r:id="rId1"/>
  </sheets>
  <definedNames>
    <definedName name="P">Sheet1!$D$5</definedName>
    <definedName name="PAsat">Sheet1!$D$11</definedName>
    <definedName name="PBsat">Sheet1!$D$12</definedName>
    <definedName name="solver_adj" localSheetId="0" hidden="1">Sheet1!$D$8:$D$10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Sheet1!$F$6</definedName>
    <definedName name="solver_lhs2" localSheetId="0" hidden="1">Sheet1!$F$7</definedName>
    <definedName name="solver_lhs3" localSheetId="0" hidden="1">Sheet1!$D$9</definedName>
    <definedName name="solver_lhs4" localSheetId="0" hidden="1">Sheet1!$D$9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Sheet1!$F$5</definedName>
    <definedName name="solver_pre" localSheetId="0" hidden="1">0.000001</definedName>
    <definedName name="solver_rbv" localSheetId="0" hidden="1">2</definedName>
    <definedName name="solver_rel1" localSheetId="0" hidden="1">2</definedName>
    <definedName name="solver_rel2" localSheetId="0" hidden="1">2</definedName>
    <definedName name="solver_rel3" localSheetId="0" hidden="1">1</definedName>
    <definedName name="solver_rel4" localSheetId="0" hidden="1">1</definedName>
    <definedName name="solver_rhs1" localSheetId="0" hidden="1">0</definedName>
    <definedName name="solver_rhs2" localSheetId="0" hidden="1">0</definedName>
    <definedName name="solver_rhs3" localSheetId="0" hidden="1">1</definedName>
    <definedName name="solver_rhs4" localSheetId="0" hidden="1">1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T">Sheet1!$D$10</definedName>
    <definedName name="xA">Sheet1!$D$8</definedName>
    <definedName name="xB">Sheet1!$D$9</definedName>
    <definedName name="yA">Sheet1!$D$6</definedName>
    <definedName name="yB">Sheet1!$D$7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F7" i="1" s="1"/>
  <c r="F5" i="1"/>
  <c r="D11" i="1"/>
  <c r="F6" i="1" s="1"/>
</calcChain>
</file>

<file path=xl/sharedStrings.xml><?xml version="1.0" encoding="utf-8"?>
<sst xmlns="http://schemas.openxmlformats.org/spreadsheetml/2006/main" count="15" uniqueCount="15">
  <si>
    <t>Solve set of equations using Solver</t>
  </si>
  <si>
    <t>P</t>
  </si>
  <si>
    <t>T</t>
  </si>
  <si>
    <t>University of Colorado Boulder</t>
  </si>
  <si>
    <t xml:space="preserve">www.LearnChemE.com </t>
  </si>
  <si>
    <r>
      <t>y</t>
    </r>
    <r>
      <rPr>
        <vertAlign val="subscript"/>
        <sz val="11"/>
        <color theme="1"/>
        <rFont val="Calibri"/>
        <family val="2"/>
        <scheme val="minor"/>
      </rPr>
      <t>A</t>
    </r>
  </si>
  <si>
    <r>
      <t>y</t>
    </r>
    <r>
      <rPr>
        <vertAlign val="subscript"/>
        <sz val="11"/>
        <color theme="1"/>
        <rFont val="Calibri"/>
        <family val="2"/>
        <scheme val="minor"/>
      </rPr>
      <t>B</t>
    </r>
  </si>
  <si>
    <r>
      <t>x</t>
    </r>
    <r>
      <rPr>
        <vertAlign val="subscript"/>
        <sz val="11"/>
        <color theme="1"/>
        <rFont val="Calibri"/>
        <family val="2"/>
        <scheme val="minor"/>
      </rPr>
      <t>A</t>
    </r>
  </si>
  <si>
    <r>
      <t>x</t>
    </r>
    <r>
      <rPr>
        <vertAlign val="subscript"/>
        <sz val="11"/>
        <color theme="1"/>
        <rFont val="Calibri"/>
        <family val="2"/>
        <scheme val="minor"/>
      </rPr>
      <t>B</t>
    </r>
  </si>
  <si>
    <r>
      <t>P</t>
    </r>
    <r>
      <rPr>
        <vertAlign val="subscript"/>
        <sz val="11"/>
        <color theme="1"/>
        <rFont val="Calibri"/>
        <family val="2"/>
        <scheme val="minor"/>
      </rPr>
      <t>A</t>
    </r>
    <r>
      <rPr>
        <vertAlign val="superscript"/>
        <sz val="11"/>
        <color theme="1"/>
        <rFont val="Calibri"/>
        <family val="2"/>
        <scheme val="minor"/>
      </rPr>
      <t>sat</t>
    </r>
  </si>
  <si>
    <r>
      <t>P</t>
    </r>
    <r>
      <rPr>
        <vertAlign val="subscript"/>
        <sz val="11"/>
        <color theme="1"/>
        <rFont val="Calibri"/>
        <family val="2"/>
        <scheme val="minor"/>
      </rPr>
      <t>B</t>
    </r>
    <r>
      <rPr>
        <vertAlign val="superscript"/>
        <sz val="11"/>
        <color theme="1"/>
        <rFont val="Calibri"/>
        <family val="2"/>
        <scheme val="minor"/>
      </rPr>
      <t>sat</t>
    </r>
  </si>
  <si>
    <r>
      <t>= y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P-x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B</t>
    </r>
    <r>
      <rPr>
        <vertAlign val="superscript"/>
        <sz val="11"/>
        <color theme="1"/>
        <rFont val="Calibri"/>
        <family val="2"/>
        <scheme val="minor"/>
      </rPr>
      <t>sat</t>
    </r>
  </si>
  <si>
    <r>
      <t>= y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P-x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A</t>
    </r>
    <r>
      <rPr>
        <vertAlign val="superscript"/>
        <sz val="11"/>
        <color theme="1"/>
        <rFont val="Calibri"/>
        <family val="2"/>
        <scheme val="minor"/>
      </rPr>
      <t>sat</t>
    </r>
  </si>
  <si>
    <r>
      <t>= 1-x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-x</t>
    </r>
    <r>
      <rPr>
        <vertAlign val="subscript"/>
        <sz val="11"/>
        <color theme="1"/>
        <rFont val="Calibri"/>
        <family val="2"/>
        <scheme val="minor"/>
      </rPr>
      <t>B</t>
    </r>
  </si>
  <si>
    <t>These equations calculate the dew temperature for a binary mixture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</si>
</sst>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1"/>
    <xf numFmtId="1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165" fontId="0" fillId="2" borderId="9" xfId="0" applyNumberFormat="1" applyFill="1" applyBorder="1" applyAlignment="1">
      <alignment horizontal="center"/>
    </xf>
    <xf numFmtId="0" fontId="4" fillId="0" borderId="0" xfId="0" applyFont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</xdr:rowOff>
    </xdr:from>
    <xdr:to>
      <xdr:col>12</xdr:col>
      <xdr:colOff>76200</xdr:colOff>
      <xdr:row>11</xdr:row>
      <xdr:rowOff>200025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3438525" y="628650"/>
              <a:ext cx="3105150" cy="200025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rtl="0"/>
              <a:r>
                <a:rPr lang="x-IV_mathan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Dew point calculation for Raoult's</a:t>
              </a:r>
              <a:r>
                <a:rPr lang="x-IV_mathan" sz="1100" i="1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law</a:t>
              </a:r>
            </a:p>
            <a:p>
              <a:pPr rtl="0"/>
              <a:endParaRPr lang="x-IV_mathan" sz="1100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𝑦</m:t>
                        </m:r>
                      </m:e>
                      <m:sub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=0.65</m:t>
                    </m:r>
                    <m:r>
                      <a:rPr lang="x-IV_mathan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,</m:t>
                    </m:r>
                    <m:r>
                      <a:rPr lang="x-IV_mathan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sSub>
                      <m:sSub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  </m:t>
                        </m:r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𝑦</m:t>
                        </m:r>
                      </m:e>
                      <m:sub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</m:sub>
                    </m:sSub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=0.35,</m:t>
                    </m:r>
                    <m:r>
                      <a:rPr lang="x-IV_mathan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</m:t>
                    </m:r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</m:t>
                    </m:r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=150</m:t>
                    </m:r>
                    <m:r>
                      <a:rPr lang="x-IV_mathan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𝑚𝑚</m:t>
                    </m:r>
                    <m:r>
                      <a:rPr lang="x-IV_mathan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𝐻𝑔</m:t>
                    </m:r>
                  </m:oMath>
                </m:oMathPara>
              </a14:m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𝑦</m:t>
                        </m:r>
                      </m:e>
                      <m:sub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</m:t>
                    </m:r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e>
                      <m:sub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sSubSup>
                      <m:sSubSup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  <m:sup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𝑠𝑎𝑡</m:t>
                        </m:r>
                      </m:sup>
                    </m:sSubSup>
                  </m:oMath>
                </m:oMathPara>
              </a14:m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𝑦</m:t>
                        </m:r>
                      </m:e>
                      <m:sub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</m:sub>
                    </m:sSub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</m:t>
                    </m:r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e>
                      <m:sub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</m:sub>
                    </m:sSub>
                    <m:sSubSup>
                      <m:sSubSup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</m:sub>
                      <m:sup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𝑠𝑎𝑡</m:t>
                        </m:r>
                      </m:sup>
                    </m:sSubSup>
                  </m:oMath>
                </m:oMathPara>
              </a14:m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  <m:sup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𝑠𝑎𝑡</m:t>
                        </m:r>
                      </m:sup>
                    </m:sSubSup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p>
                      <m:sSup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</m:t>
                        </m:r>
                      </m:e>
                      <m:sup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6.893</m:t>
                        </m:r>
                        <m: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f>
                          <m:fPr>
                            <m:ctrlPr>
                              <a:rPr lang="x-IV_mathan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1204</m:t>
                            </m:r>
                          </m:num>
                          <m:den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219.9+</m:t>
                            </m:r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</m:t>
                        </m:r>
                      </m:e>
                      <m:sub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</m:sub>
                      <m:sup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𝑠𝑎𝑡</m:t>
                        </m:r>
                      </m:sup>
                    </m:sSubSup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p>
                      <m:sSup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10</m:t>
                        </m:r>
                      </m:e>
                      <m:sup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6.758</m:t>
                        </m:r>
                        <m: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f>
                          <m:fPr>
                            <m:ctrlPr>
                              <a:rPr lang="x-IV_mathan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1347</m:t>
                            </m:r>
                          </m:num>
                          <m:den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219.7+</m:t>
                            </m:r>
                            <m:r>
                              <a:rPr lang="x-IV_mathan" sz="1100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e>
                      <m:sub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𝐴</m:t>
                        </m:r>
                      </m:sub>
                    </m:sSub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sSub>
                      <m:sSubPr>
                        <m:ctrlPr>
                          <a:rPr lang="x-IV_mathan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𝑥</m:t>
                        </m:r>
                      </m:e>
                      <m:sub>
                        <m:r>
                          <a:rPr lang="x-IV_mathan" sz="1100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</m:t>
                        </m:r>
                      </m:sub>
                    </m:sSub>
                    <m:r>
                      <a:rPr lang="x-IV_mathan" sz="1100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=1</m:t>
                    </m:r>
                  </m:oMath>
                </m:oMathPara>
              </a14:m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</a:p>
            <a:p>
              <a:pPr rtl="0"/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unknows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1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𝑥</m:t>
                      </m:r>
                    </m:e>
                    <m:sub>
                      <m:r>
                        <a:rPr lang="en-US" sz="11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</m:sub>
                  </m:sSub>
                  <m:r>
                    <a:rPr lang="en-US" sz="11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en-US" sz="110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</m:t>
                  </m:r>
                  <m:r>
                    <a:rPr lang="en-US" sz="11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sSub>
                    <m:sSubPr>
                      <m:ctrlPr>
                        <a:rPr lang="en-US" sz="110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1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𝑥</m:t>
                      </m:r>
                    </m:e>
                    <m:sub>
                      <m:r>
                        <a:rPr lang="en-US" sz="110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𝐵</m:t>
                      </m:r>
                    </m:sub>
                  </m:sSub>
                  <m:r>
                    <a:rPr lang="en-US" sz="11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en-US" sz="110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</m:t>
                  </m:r>
                  <m:r>
                    <a:rPr lang="en-US" sz="1100" i="1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r>
                    <a:rPr lang="en-US" sz="1100">
                      <a:solidFill>
                        <a:schemeClr val="dk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𝑇</m:t>
                  </m:r>
                  <m:sSup>
                    <m:sSupPr>
                      <m:ctrlPr>
                        <a:rPr lang="en-US" sz="1100" b="0" i="1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en-US" sz="1100" b="0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(</m:t>
                      </m:r>
                    </m:e>
                    <m:sup>
                      <m:r>
                        <m:rPr>
                          <m:sty m:val="p"/>
                        </m:rPr>
                        <a:rPr lang="en-US" sz="1100" b="0" i="0">
                          <a:solidFill>
                            <a:schemeClr val="dk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o</m:t>
                      </m:r>
                    </m:sup>
                  </m:sSup>
                </m:oMath>
              </a14:m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C)</a:t>
              </a:r>
            </a:p>
            <a:p>
              <a:pPr rtl="0"/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3438525" y="628650"/>
              <a:ext cx="3105150" cy="200025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rtl="0"/>
              <a:r>
                <a:rPr lang="x-IV_mathan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Dew point calculation for Raoult's</a:t>
              </a:r>
              <a:r>
                <a:rPr lang="x-IV_mathan" sz="1100" i="1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law</a:t>
              </a:r>
            </a:p>
            <a:p>
              <a:pPr rtl="0"/>
              <a:endParaRPr lang="x-IV_mathan" sz="1100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𝑦_𝐴=0.65 , 〖   𝑦〗_𝐵=0.35,  𝑃=150 𝑚𝑚 𝐻𝑔</a:t>
              </a:r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𝑦_𝐴 𝑃=𝑥_𝐴 𝑃_𝐴^𝑠𝑎𝑡</a:t>
              </a:r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𝑦_𝐵 𝑃=𝑥_𝐵 𝑃_𝐵^𝑠𝑎𝑡</a:t>
              </a:r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𝑃_𝐴^𝑠𝑎𝑡=〖10〗^(6.893 −1204/(219.9+𝑇))</a:t>
              </a:r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𝑃_𝐵^𝑠𝑎𝑡=〖10〗^(6.758 −1347/(219.7+𝑇))</a:t>
              </a:r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x-IV_mathan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𝑥_𝐴+𝑥_𝐵=1</a:t>
              </a:r>
              <a:endParaRPr lang="x-IV_mathan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 </a:t>
              </a:r>
            </a:p>
            <a:p>
              <a:pPr rtl="0"/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unknows </a:t>
              </a:r>
              <a:r>
                <a:rPr lang="en-US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𝑥_𝐴  , 𝑥_𝐵  , 𝑇</a:t>
              </a:r>
              <a:r>
                <a:rPr lang="en-US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(^o</a:t>
              </a:r>
              <a:r>
                <a:rPr lang="en-US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C)</a:t>
              </a:r>
            </a:p>
            <a:p>
              <a:pPr rtl="0"/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rtl="0"/>
              <a:endPara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n-US" sz="1100"/>
            </a:p>
          </xdr:txBody>
        </xdr:sp>
      </mc:Fallback>
    </mc:AlternateContent>
    <xdr:clientData/>
  </xdr:twoCellAnchor>
  <xdr:twoCellAnchor editAs="oneCell">
    <xdr:from>
      <xdr:col>1</xdr:col>
      <xdr:colOff>285750</xdr:colOff>
      <xdr:row>12</xdr:row>
      <xdr:rowOff>47625</xdr:rowOff>
    </xdr:from>
    <xdr:to>
      <xdr:col>8</xdr:col>
      <xdr:colOff>19538</xdr:colOff>
      <xdr:row>21</xdr:row>
      <xdr:rowOff>133601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2714625"/>
          <a:ext cx="3496163" cy="180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earnchem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"/>
  <sheetViews>
    <sheetView tabSelected="1" zoomScale="180" zoomScaleNormal="180" workbookViewId="0">
      <selection activeCell="D11" sqref="D11"/>
    </sheetView>
  </sheetViews>
  <sheetFormatPr defaultRowHeight="14.5" x14ac:dyDescent="0.35"/>
  <cols>
    <col min="1" max="1" width="4" customWidth="1"/>
    <col min="2" max="2" width="4.81640625" customWidth="1"/>
    <col min="3" max="3" width="7.1796875" customWidth="1"/>
    <col min="4" max="4" width="7.54296875" customWidth="1"/>
    <col min="5" max="5" width="5.26953125" customWidth="1"/>
    <col min="7" max="7" width="13.26953125" customWidth="1"/>
  </cols>
  <sheetData>
    <row r="1" spans="2:8" x14ac:dyDescent="0.35">
      <c r="H1" t="s">
        <v>3</v>
      </c>
    </row>
    <row r="2" spans="2:8" ht="18.5" x14ac:dyDescent="0.45">
      <c r="B2" s="15" t="s">
        <v>0</v>
      </c>
      <c r="H2" s="3" t="s">
        <v>4</v>
      </c>
    </row>
    <row r="3" spans="2:8" x14ac:dyDescent="0.35">
      <c r="B3" t="s">
        <v>14</v>
      </c>
    </row>
    <row r="4" spans="2:8" ht="15" thickBot="1" x14ac:dyDescent="0.4"/>
    <row r="5" spans="2:8" ht="16.5" x14ac:dyDescent="0.45">
      <c r="C5" s="1" t="s">
        <v>1</v>
      </c>
      <c r="D5" s="1">
        <v>150</v>
      </c>
      <c r="E5" s="1"/>
      <c r="F5" s="6">
        <f>1-xA-xB</f>
        <v>0</v>
      </c>
      <c r="G5" s="16" t="s">
        <v>13</v>
      </c>
    </row>
    <row r="6" spans="2:8" ht="17.5" x14ac:dyDescent="0.45">
      <c r="C6" s="1" t="s">
        <v>5</v>
      </c>
      <c r="D6" s="1">
        <v>0.65</v>
      </c>
      <c r="E6" s="1"/>
      <c r="F6" s="7">
        <f>yA*P-xA*PAsat</f>
        <v>8.1684433439477289E-8</v>
      </c>
      <c r="G6" s="16" t="s">
        <v>12</v>
      </c>
    </row>
    <row r="7" spans="2:8" ht="18" thickBot="1" x14ac:dyDescent="0.5">
      <c r="C7" s="1" t="s">
        <v>6</v>
      </c>
      <c r="D7" s="1">
        <v>0.35</v>
      </c>
      <c r="E7" s="1"/>
      <c r="F7" s="8">
        <f>yB*P-xB*PBsat</f>
        <v>-3.2550026674016408E-8</v>
      </c>
      <c r="G7" s="16" t="s">
        <v>11</v>
      </c>
    </row>
    <row r="8" spans="2:8" ht="16.5" x14ac:dyDescent="0.45">
      <c r="C8" s="9" t="s">
        <v>7</v>
      </c>
      <c r="D8" s="10">
        <v>0.38514979220620577</v>
      </c>
      <c r="E8" s="1"/>
      <c r="F8" s="1"/>
    </row>
    <row r="9" spans="2:8" ht="16.5" x14ac:dyDescent="0.45">
      <c r="C9" s="11" t="s">
        <v>8</v>
      </c>
      <c r="D9" s="12">
        <v>0.61485020779379418</v>
      </c>
      <c r="E9" s="1"/>
      <c r="F9" s="1"/>
    </row>
    <row r="10" spans="2:8" ht="15" thickBot="1" x14ac:dyDescent="0.4">
      <c r="C10" s="13" t="s">
        <v>2</v>
      </c>
      <c r="D10" s="14">
        <v>48.273842115153677</v>
      </c>
      <c r="E10" s="1"/>
      <c r="F10" s="1"/>
    </row>
    <row r="11" spans="2:8" ht="17.5" x14ac:dyDescent="0.45">
      <c r="C11" s="1" t="s">
        <v>9</v>
      </c>
      <c r="D11" s="4">
        <f>10^(6.893-1204/(219.9+T))</f>
        <v>253.14826047242141</v>
      </c>
      <c r="E11" s="2"/>
      <c r="F11" s="1"/>
    </row>
    <row r="12" spans="2:8" ht="17.5" x14ac:dyDescent="0.45">
      <c r="C12" s="1" t="s">
        <v>10</v>
      </c>
      <c r="D12" s="5">
        <f>10^(6.958-1347/(219.7+T))</f>
        <v>85.386650873764125</v>
      </c>
      <c r="E12" s="2"/>
      <c r="F12" s="1"/>
    </row>
    <row r="13" spans="2:8" x14ac:dyDescent="0.35">
      <c r="C13" s="1"/>
      <c r="D13" s="1"/>
    </row>
    <row r="14" spans="2:8" x14ac:dyDescent="0.35">
      <c r="C14" s="2"/>
      <c r="D14" s="1"/>
    </row>
    <row r="15" spans="2:8" x14ac:dyDescent="0.35">
      <c r="C15" s="2"/>
    </row>
  </sheetData>
  <scenarios current="1">
    <scenario name="xxx" count="3" user="John L Falconer" comment="Created by John L Falconer on 10/30/2020">
      <inputCells r="D8" val="0.38514979254987" numFmtId="164"/>
      <inputCells r="D9" val="0.614850207450131" numFmtId="164"/>
      <inputCells r="D10" val="48.2738421137399" numFmtId="165"/>
    </scenario>
    <scenario name="xxxxxx" count="3" user="John L Falconer" comment="Created by John L Falconer on 10/30/2020">
      <inputCells r="D8" val="0.38514979254987" numFmtId="164"/>
      <inputCells r="D9" val="0.614850207450131" numFmtId="164"/>
      <inputCells r="D10" val="48.2738421137399" numFmtId="165"/>
    </scenario>
  </scenarios>
  <hyperlinks>
    <hyperlink ref="H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Sheet1</vt:lpstr>
      <vt:lpstr>P</vt:lpstr>
      <vt:lpstr>PAsat</vt:lpstr>
      <vt:lpstr>PBsat</vt:lpstr>
      <vt:lpstr>T</vt:lpstr>
      <vt:lpstr>xA</vt:lpstr>
      <vt:lpstr>xB</vt:lpstr>
      <vt:lpstr>yA</vt:lpstr>
      <vt:lpstr>yB</vt:lpstr>
    </vt:vector>
  </TitlesOfParts>
  <Company>University of Colorado at Boulder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 Falconer</dc:creator>
  <cp:lastModifiedBy>John L Falconer</cp:lastModifiedBy>
  <dcterms:created xsi:type="dcterms:W3CDTF">2020-10-29T19:58:30Z</dcterms:created>
  <dcterms:modified xsi:type="dcterms:W3CDTF">2020-10-30T13:45:18Z</dcterms:modified>
</cp:coreProperties>
</file>