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55" documentId="8_{42D41D5C-96D5-4733-BB26-44CF611AA1AC}" xr6:coauthVersionLast="47" xr6:coauthVersionMax="47" xr10:uidLastSave="{24E59A56-670F-49E5-AA8C-8A55551FBF90}"/>
  <bookViews>
    <workbookView xWindow="-120" yWindow="-120" windowWidth="19440" windowHeight="11040" xr2:uid="{B52546FC-02D7-4984-A16A-EAAEF5ADA00C}"/>
  </bookViews>
  <sheets>
    <sheet name="Sheet1" sheetId="1" r:id="rId1"/>
  </sheets>
  <definedNames>
    <definedName name="hcon">Sheet1!$C$5</definedName>
    <definedName name="hcyl">Sheet1!$C$4</definedName>
    <definedName name="phi">Sheet1!$L$3</definedName>
    <definedName name="phid">Sheet1!$L$4</definedName>
    <definedName name="radius">Sheet1!$C$3</definedName>
    <definedName name="S">Sheet1!$I$5</definedName>
    <definedName name="Scon">Sheet1!$I$4</definedName>
    <definedName name="Scyl">Sheet1!$I$3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Sheet1!$L$4</definedName>
    <definedName name="solver_lhs2" localSheetId="0" hidden="1">Sheet1!$L$4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hs1" localSheetId="0" hidden="1">20.4</definedName>
    <definedName name="solver_rhs2" localSheetId="0" hidden="1">20.4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V">Sheet1!$F$5</definedName>
    <definedName name="Vcon">Sheet1!$F$4</definedName>
    <definedName name="Vcyl">Sheet1!$F$3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 s="1"/>
  <c r="I4" i="1"/>
  <c r="I3" i="1"/>
  <c r="F4" i="1"/>
  <c r="F3" i="1"/>
  <c r="I5" i="1" l="1"/>
  <c r="F5" i="1"/>
</calcChain>
</file>

<file path=xl/sharedStrings.xml><?xml version="1.0" encoding="utf-8"?>
<sst xmlns="http://schemas.openxmlformats.org/spreadsheetml/2006/main" count="23" uniqueCount="17">
  <si>
    <t>radius</t>
  </si>
  <si>
    <t>hcyl</t>
  </si>
  <si>
    <t>hcon</t>
  </si>
  <si>
    <t>m</t>
  </si>
  <si>
    <t>Vcyl</t>
  </si>
  <si>
    <t>Vcon</t>
  </si>
  <si>
    <t>V</t>
  </si>
  <si>
    <t>Scyl</t>
  </si>
  <si>
    <t>Scon</t>
  </si>
  <si>
    <t>S</t>
  </si>
  <si>
    <t>phi</t>
  </si>
  <si>
    <t>phid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</si>
  <si>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</si>
  <si>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</si>
  <si>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radians</t>
  </si>
  <si>
    <t>degrees</t>
  </si>
  <si>
    <t>Optimal Grain Bin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</si>
</sst>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1786-63DB-4BEC-8FEE-0E045BB491D2}">
  <sheetPr codeName="Sheet1"/>
  <dimension ref="A1:M5"/>
  <sheetViews>
    <sheetView tabSelected="1" zoomScale="136" zoomScaleNormal="136" workbookViewId="0">
      <selection activeCell="A2" sqref="A2"/>
    </sheetView>
  </sheetViews>
  <sheetFormatPr defaultRowHeight="15" x14ac:dyDescent="0.25"/>
  <sheetData>
    <row r="1" spans="1:13" x14ac:dyDescent="0.25">
      <c r="A1" t="s">
        <v>16</v>
      </c>
    </row>
    <row r="3" spans="1:13" ht="17.25" x14ac:dyDescent="0.25">
      <c r="B3" s="1" t="s">
        <v>0</v>
      </c>
      <c r="C3">
        <v>1</v>
      </c>
      <c r="D3" t="s">
        <v>3</v>
      </c>
      <c r="E3" s="1" t="s">
        <v>4</v>
      </c>
      <c r="F3">
        <f>PI()*radius^2*hcyl</f>
        <v>3.1415926535897931</v>
      </c>
      <c r="G3" t="s">
        <v>12</v>
      </c>
      <c r="H3" s="1" t="s">
        <v>7</v>
      </c>
      <c r="I3">
        <f>2*PI()*radius*hcyl</f>
        <v>6.2831853071795862</v>
      </c>
      <c r="J3" t="s">
        <v>13</v>
      </c>
      <c r="K3" s="1" t="s">
        <v>10</v>
      </c>
      <c r="L3">
        <f>ATAN(radius/hcon)</f>
        <v>0.78539816339744828</v>
      </c>
      <c r="M3" t="s">
        <v>14</v>
      </c>
    </row>
    <row r="4" spans="1:13" ht="17.25" x14ac:dyDescent="0.25">
      <c r="B4" s="1" t="s">
        <v>1</v>
      </c>
      <c r="C4">
        <v>1</v>
      </c>
      <c r="D4" t="s">
        <v>3</v>
      </c>
      <c r="E4" s="1" t="s">
        <v>5</v>
      </c>
      <c r="F4">
        <f>PI()*radius^2*hcon/3</f>
        <v>1.0471975511965976</v>
      </c>
      <c r="G4" t="s">
        <v>12</v>
      </c>
      <c r="H4" s="1" t="s">
        <v>8</v>
      </c>
      <c r="I4">
        <f>PI()*radius*SQRT(radius^2+hcon^2)</f>
        <v>4.4428829381583661</v>
      </c>
      <c r="J4" t="s">
        <v>13</v>
      </c>
      <c r="K4" s="1" t="s">
        <v>11</v>
      </c>
      <c r="L4">
        <f>DEGREES(phi)</f>
        <v>45</v>
      </c>
      <c r="M4" t="s">
        <v>15</v>
      </c>
    </row>
    <row r="5" spans="1:13" ht="17.25" x14ac:dyDescent="0.25">
      <c r="B5" s="1" t="s">
        <v>2</v>
      </c>
      <c r="C5">
        <v>1</v>
      </c>
      <c r="D5" t="s">
        <v>3</v>
      </c>
      <c r="E5" s="1" t="s">
        <v>6</v>
      </c>
      <c r="F5">
        <f>Vcyl+Vcon</f>
        <v>4.1887902047863905</v>
      </c>
      <c r="G5" t="s">
        <v>12</v>
      </c>
      <c r="H5" s="1" t="s">
        <v>9</v>
      </c>
      <c r="I5">
        <f>Scyl+Scon</f>
        <v>10.726068245337952</v>
      </c>
      <c r="J5" t="s">
        <v>13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Sheet1</vt:lpstr>
      <vt:lpstr>hcon</vt:lpstr>
      <vt:lpstr>hcyl</vt:lpstr>
      <vt:lpstr>phi</vt:lpstr>
      <vt:lpstr>phid</vt:lpstr>
      <vt:lpstr>radius</vt:lpstr>
      <vt:lpstr>S</vt:lpstr>
      <vt:lpstr>Scon</vt:lpstr>
      <vt:lpstr>Scyl</vt:lpstr>
      <vt:lpstr>V</vt:lpstr>
      <vt:lpstr>Vcon</vt:lpstr>
      <vt:lpstr>Vcyl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Edwards Clough</dc:creator>
  <cp:lastModifiedBy>David Edwards Clough</cp:lastModifiedBy>
  <dcterms:created xsi:type="dcterms:W3CDTF">2023-03-22T20:26:51Z</dcterms:created>
  <dcterms:modified xsi:type="dcterms:W3CDTF">2024-07-13T20:51:22Z</dcterms:modified>
</cp:coreProperties>
</file>