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148" documentId="8_{27768493-61E5-4EF6-BDEB-2AA4B7B56F0F}" xr6:coauthVersionLast="47" xr6:coauthVersionMax="47" xr10:uidLastSave="{F2342EF5-69E3-4C24-AA6E-25FE9B4B2019}"/>
  <bookViews>
    <workbookView xWindow="-120" yWindow="-120" windowWidth="19440" windowHeight="11040" activeTab="1" xr2:uid="{00000000-000D-0000-FFFF-FFFF00000000}"/>
  </bookViews>
  <sheets>
    <sheet name="Sheet1" sheetId="1" r:id="rId1"/>
    <sheet name="Sheet3" sheetId="3" r:id="rId2"/>
    <sheet name="Sheet2" sheetId="2" r:id="rId3"/>
  </sheets>
  <definedNames>
    <definedName name="b">#REF!</definedName>
    <definedName name="e">#REF!</definedName>
    <definedName name="X">#REF!</definedName>
    <definedName name="XtX">#REF!</definedName>
    <definedName name="XtXinv">#REF!</definedName>
    <definedName name="Xty">#REF!</definedName>
    <definedName name="y">#REF!</definedName>
    <definedName name="ypr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I4" i="2"/>
  <c r="J4" i="2"/>
  <c r="K4" i="2"/>
  <c r="G5" i="2"/>
  <c r="H5" i="2"/>
  <c r="I5" i="2"/>
  <c r="J5" i="2"/>
  <c r="K5" i="2"/>
  <c r="G6" i="2"/>
  <c r="H6" i="2"/>
  <c r="I6" i="2"/>
  <c r="J6" i="2"/>
  <c r="K6" i="2"/>
  <c r="G7" i="2"/>
  <c r="H7" i="2"/>
  <c r="I7" i="2"/>
  <c r="J7" i="2"/>
  <c r="K7" i="2"/>
  <c r="G8" i="2"/>
  <c r="H8" i="2"/>
  <c r="I8" i="2"/>
  <c r="J8" i="2"/>
  <c r="K8" i="2"/>
  <c r="G9" i="2"/>
  <c r="H9" i="2"/>
  <c r="I9" i="2"/>
  <c r="J9" i="2"/>
  <c r="K9" i="2"/>
  <c r="G10" i="2"/>
  <c r="H10" i="2"/>
  <c r="I10" i="2"/>
  <c r="J10" i="2"/>
  <c r="K10" i="2"/>
  <c r="G11" i="2"/>
  <c r="H11" i="2"/>
  <c r="I11" i="2"/>
  <c r="J11" i="2"/>
  <c r="K11" i="2"/>
  <c r="G12" i="2"/>
  <c r="H12" i="2"/>
  <c r="I12" i="2"/>
  <c r="J12" i="2"/>
  <c r="K12" i="2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7" i="2"/>
  <c r="H17" i="2"/>
  <c r="I17" i="2"/>
  <c r="J17" i="2"/>
  <c r="K17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G34" i="2"/>
  <c r="H34" i="2"/>
  <c r="I34" i="2"/>
  <c r="J34" i="2"/>
  <c r="K34" i="2"/>
  <c r="G35" i="2"/>
  <c r="H35" i="2"/>
  <c r="I35" i="2"/>
  <c r="J35" i="2"/>
  <c r="K35" i="2"/>
  <c r="G36" i="2"/>
  <c r="H36" i="2"/>
  <c r="I36" i="2"/>
  <c r="J36" i="2"/>
  <c r="K36" i="2"/>
  <c r="G37" i="2"/>
  <c r="H37" i="2"/>
  <c r="I37" i="2"/>
  <c r="J37" i="2"/>
  <c r="K37" i="2"/>
  <c r="G38" i="2"/>
  <c r="H38" i="2"/>
  <c r="I38" i="2"/>
  <c r="J38" i="2"/>
  <c r="K38" i="2"/>
  <c r="K3" i="2"/>
  <c r="J3" i="2"/>
  <c r="I3" i="2"/>
  <c r="H3" i="2"/>
  <c r="G3" i="2"/>
</calcChain>
</file>

<file path=xl/sharedStrings.xml><?xml version="1.0" encoding="utf-8"?>
<sst xmlns="http://schemas.openxmlformats.org/spreadsheetml/2006/main" count="40" uniqueCount="34">
  <si>
    <t>Density of NaCl Aqueous Solutions</t>
  </si>
  <si>
    <t>Temperature</t>
  </si>
  <si>
    <t>0 ºC</t>
  </si>
  <si>
    <t>10 ºC</t>
  </si>
  <si>
    <t>25 ºC</t>
  </si>
  <si>
    <t>40 ºC</t>
  </si>
  <si>
    <t>Wt % NaCl</t>
  </si>
  <si>
    <r>
      <t xml:space="preserve">from </t>
    </r>
    <r>
      <rPr>
        <i/>
        <sz val="10"/>
        <rFont val="Arial"/>
        <family val="2"/>
      </rPr>
      <t>Perry's Chemical Engineer's Handbook</t>
    </r>
    <r>
      <rPr>
        <sz val="10"/>
        <rFont val="Arial"/>
        <family val="2"/>
      </rPr>
      <t>,</t>
    </r>
  </si>
  <si>
    <t>Green and Southard, Ed., 9th Ed., p. 2-103.</t>
  </si>
  <si>
    <t>wt%</t>
  </si>
  <si>
    <t>degC</t>
  </si>
  <si>
    <t>dens</t>
  </si>
  <si>
    <t>w</t>
  </si>
  <si>
    <t>T</t>
  </si>
  <si>
    <t>w2</t>
  </si>
  <si>
    <t>T2</t>
  </si>
  <si>
    <t>wT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</si>
  <si>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</si>
  <si>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</si>
  <si>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</si>
  <si>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</si>
  <si>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</si>
  <si>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</si>
  <si>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</si>
  <si>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Intercept</t>
  </si>
  <si>
    <t>Coefficients</t>
  </si>
  <si>
    <t>t Stat</t>
  </si>
  <si>
    <t>P-value</t>
  </si>
  <si>
    <t>Lower 95%</t>
  </si>
  <si>
    <t>Upper 95%</t>
  </si>
  <si>
    <t>RESIDUAL OUTPUT</t>
  </si>
  <si>
    <t>Observation</t>
  </si>
  <si>
    <t>Predicted dens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</si>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</sst>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#,##0.00000"/>
    <numFmt numFmtId="166" formatCode="0.0000000"/>
    <numFmt numFmtId="167" formatCode="0.00000%"/>
    <numFmt numFmtId="168" formatCode="0.000E+00"/>
    <numFmt numFmtId="169" formatCode="0.000%"/>
  </numFmts>
  <fonts count="3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0" borderId="4" xfId="0" applyNumberFormat="1" applyBorder="1"/>
    <xf numFmtId="0" fontId="0" fillId="0" borderId="4" xfId="0" applyBorder="1"/>
    <xf numFmtId="165" fontId="0" fillId="0" borderId="3" xfId="0" applyNumberFormat="1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0" xfId="0" applyFill="1" applyBorder="1" applyAlignment="1"/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Continuous"/>
    </xf>
    <xf numFmtId="166" fontId="0" fillId="0" borderId="0" xfId="0" applyNumberFormat="1" applyFill="1" applyBorder="1" applyAlignment="1"/>
    <xf numFmtId="167" fontId="0" fillId="0" borderId="0" xfId="1" applyNumberFormat="1" applyFont="1" applyFill="1" applyBorder="1" applyAlignment="1"/>
    <xf numFmtId="168" fontId="0" fillId="0" borderId="0" xfId="0" applyNumberFormat="1" applyFill="1" applyBorder="1" applyAlignment="1"/>
    <xf numFmtId="0" fontId="1" fillId="0" borderId="11" xfId="0" applyFont="1" applyFill="1" applyBorder="1" applyAlignment="1">
      <alignment horizontal="center" vertical="center" wrapText="1"/>
    </xf>
    <xf numFmtId="168" fontId="0" fillId="0" borderId="10" xfId="0" applyNumberFormat="1" applyFill="1" applyBorder="1" applyAlignment="1"/>
    <xf numFmtId="169" fontId="0" fillId="0" borderId="0" xfId="1" applyNumberFormat="1" applyFont="1" applyFill="1" applyBorder="1" applyAlignment="1"/>
    <xf numFmtId="169" fontId="0" fillId="0" borderId="10" xfId="1" applyNumberFormat="1" applyFont="1" applyFill="1" applyBorder="1" applyAlignment="1"/>
    <xf numFmtId="0" fontId="0" fillId="0" borderId="0" xfId="0" applyFill="1" applyBorder="1" applyAlignment="1">
      <alignment horizontal="right"/>
    </xf>
    <xf numFmtId="0" fontId="0" fillId="0" borderId="10" xfId="0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</xdr:row>
          <xdr:rowOff>38100</xdr:rowOff>
        </xdr:from>
        <xdr:to>
          <xdr:col>16</xdr:col>
          <xdr:colOff>276225</xdr:colOff>
          <xdr:row>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15"/>
  <sheetViews>
    <sheetView zoomScale="150" workbookViewId="0"/>
  </sheetViews>
  <sheetFormatPr defaultRowHeight="12.75" x14ac:dyDescent="0.2"/>
  <cols>
    <col min="2" max="2" width="4.7109375" customWidth="1"/>
  </cols>
  <sheetData>
    <row r="1" spans="1:8" x14ac:dyDescent="0.2">
      <c r="A1" s="1" t="s">
        <v>0</v>
      </c>
      <c r="B1" s="2"/>
      <c r="C1" s="2"/>
      <c r="D1" s="3"/>
    </row>
    <row r="2" spans="1:8" x14ac:dyDescent="0.2">
      <c r="C2" s="19" t="s">
        <v>1</v>
      </c>
      <c r="D2" s="19"/>
      <c r="E2" s="20"/>
      <c r="F2" s="20"/>
    </row>
    <row r="3" spans="1:8" ht="13.5" thickBot="1" x14ac:dyDescent="0.25">
      <c r="C3" s="4" t="s">
        <v>2</v>
      </c>
      <c r="D3" s="4" t="s">
        <v>3</v>
      </c>
      <c r="E3" s="4" t="s">
        <v>4</v>
      </c>
      <c r="F3" s="4" t="s">
        <v>5</v>
      </c>
      <c r="G3" s="5"/>
      <c r="H3" s="5"/>
    </row>
    <row r="4" spans="1:8" ht="13.5" thickTop="1" x14ac:dyDescent="0.2">
      <c r="A4" s="21" t="s">
        <v>6</v>
      </c>
      <c r="B4" s="6">
        <v>1</v>
      </c>
      <c r="C4" s="7">
        <v>1.0074700000000001</v>
      </c>
      <c r="D4" s="8">
        <v>1.0070699999999999</v>
      </c>
      <c r="E4" s="8">
        <v>1.0040899999999999</v>
      </c>
      <c r="F4" s="9">
        <v>0.99907999999999997</v>
      </c>
    </row>
    <row r="5" spans="1:8" x14ac:dyDescent="0.2">
      <c r="A5" s="21"/>
      <c r="B5" s="6">
        <v>2</v>
      </c>
      <c r="C5" s="10">
        <v>1.01509</v>
      </c>
      <c r="D5" s="11">
        <v>1.0144200000000001</v>
      </c>
      <c r="E5" s="11">
        <v>1.01112</v>
      </c>
      <c r="F5" s="12">
        <v>1.00593</v>
      </c>
    </row>
    <row r="6" spans="1:8" x14ac:dyDescent="0.2">
      <c r="A6" s="21"/>
      <c r="B6" s="6">
        <v>4</v>
      </c>
      <c r="C6" s="3">
        <v>1.0303800000000001</v>
      </c>
      <c r="D6" s="11">
        <v>1.0291999999999999</v>
      </c>
      <c r="E6" s="11">
        <v>1.0253000000000001</v>
      </c>
      <c r="F6" s="12">
        <v>1.0197700000000001</v>
      </c>
    </row>
    <row r="7" spans="1:8" x14ac:dyDescent="0.2">
      <c r="A7" s="21"/>
      <c r="B7" s="6">
        <v>8</v>
      </c>
      <c r="C7" s="3">
        <v>1.06121</v>
      </c>
      <c r="D7" s="11">
        <v>1.05907</v>
      </c>
      <c r="E7" s="11">
        <v>1.0541199999999999</v>
      </c>
      <c r="F7" s="12">
        <v>1.0479799999999999</v>
      </c>
    </row>
    <row r="8" spans="1:8" x14ac:dyDescent="0.2">
      <c r="A8" s="21"/>
      <c r="B8" s="6">
        <v>12</v>
      </c>
      <c r="C8" s="3">
        <v>1.0924400000000001</v>
      </c>
      <c r="D8" s="11">
        <v>1.0894600000000001</v>
      </c>
      <c r="E8" s="11">
        <v>1.08365</v>
      </c>
      <c r="F8" s="12">
        <v>1.0769899999999999</v>
      </c>
    </row>
    <row r="9" spans="1:8" x14ac:dyDescent="0.2">
      <c r="A9" s="21"/>
      <c r="B9" s="6">
        <v>16</v>
      </c>
      <c r="C9" s="3">
        <v>1.12419</v>
      </c>
      <c r="D9" s="11">
        <v>1.12056</v>
      </c>
      <c r="E9" s="11">
        <v>1.1140099999999999</v>
      </c>
      <c r="F9" s="12">
        <v>1.1068800000000001</v>
      </c>
    </row>
    <row r="10" spans="1:8" x14ac:dyDescent="0.2">
      <c r="A10" s="21"/>
      <c r="B10" s="6">
        <v>20</v>
      </c>
      <c r="C10" s="3">
        <v>1.15663</v>
      </c>
      <c r="D10" s="11">
        <v>1.1525399999999999</v>
      </c>
      <c r="E10" s="11">
        <v>1.14533</v>
      </c>
      <c r="F10" s="12">
        <v>1.13774</v>
      </c>
    </row>
    <row r="11" spans="1:8" x14ac:dyDescent="0.2">
      <c r="A11" s="21"/>
      <c r="B11" s="6">
        <v>24</v>
      </c>
      <c r="C11" s="3">
        <v>1.1899900000000001</v>
      </c>
      <c r="D11" s="11">
        <v>1.18557</v>
      </c>
      <c r="E11" s="11">
        <v>1.1777599999999999</v>
      </c>
      <c r="F11" s="12">
        <v>1.16971</v>
      </c>
    </row>
    <row r="12" spans="1:8" x14ac:dyDescent="0.2">
      <c r="A12" s="21"/>
      <c r="B12" s="6">
        <v>26</v>
      </c>
      <c r="C12" s="3">
        <v>1.20709</v>
      </c>
      <c r="D12" s="11">
        <v>1.2025399999999999</v>
      </c>
      <c r="E12" s="11">
        <v>1.1944300000000001</v>
      </c>
      <c r="F12" s="12">
        <v>1.18614</v>
      </c>
    </row>
    <row r="14" spans="1:8" x14ac:dyDescent="0.2">
      <c r="A14" t="s">
        <v>7</v>
      </c>
    </row>
    <row r="15" spans="1:8" x14ac:dyDescent="0.2">
      <c r="A15" t="s">
        <v>8</v>
      </c>
    </row>
  </sheetData>
  <mergeCells count="2">
    <mergeCell ref="C2:F2"/>
    <mergeCell ref="A4:A12"/>
  </mergeCells>
  <printOptions gridLines="1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8766-A206-48C3-A66E-CADE5B63CA4E}">
  <dimension ref="A1:G56"/>
  <sheetViews>
    <sheetView tabSelected="1" workbookViewId="0">
      <selection activeCell="K11" sqref="K11"/>
    </sheetView>
  </sheetViews>
  <sheetFormatPr defaultRowHeight="12.75" x14ac:dyDescent="0.2"/>
  <cols>
    <col min="1" max="1" width="17.85546875" customWidth="1"/>
    <col min="2" max="2" width="13" customWidth="1"/>
    <col min="3" max="7" width="11.5703125" customWidth="1"/>
  </cols>
  <sheetData>
    <row r="1" spans="1:7" x14ac:dyDescent="0.2">
      <c r="A1" t="s">
        <v>17</v>
      </c>
    </row>
    <row r="2" spans="1:7" ht="13.5" thickBot="1" x14ac:dyDescent="0.25"/>
    <row r="3" spans="1:7" x14ac:dyDescent="0.2">
      <c r="A3" s="26" t="s">
        <v>18</v>
      </c>
      <c r="B3" s="26"/>
    </row>
    <row r="4" spans="1:7" x14ac:dyDescent="0.2">
      <c r="A4" s="23" t="s">
        <v>19</v>
      </c>
      <c r="B4" s="27">
        <v>0.99998657482047948</v>
      </c>
    </row>
    <row r="5" spans="1:7" x14ac:dyDescent="0.2">
      <c r="A5" s="23" t="s">
        <v>20</v>
      </c>
      <c r="B5" s="28">
        <v>0.99997314982119445</v>
      </c>
    </row>
    <row r="6" spans="1:7" x14ac:dyDescent="0.2">
      <c r="A6" s="23" t="s">
        <v>21</v>
      </c>
      <c r="B6" s="28">
        <v>0.99996867479139362</v>
      </c>
    </row>
    <row r="7" spans="1:7" x14ac:dyDescent="0.2">
      <c r="A7" s="23" t="s">
        <v>22</v>
      </c>
      <c r="B7" s="29">
        <v>3.919224621239197E-4</v>
      </c>
    </row>
    <row r="8" spans="1:7" ht="13.5" thickBot="1" x14ac:dyDescent="0.25">
      <c r="A8" s="24" t="s">
        <v>23</v>
      </c>
      <c r="B8" s="24">
        <v>36</v>
      </c>
    </row>
    <row r="9" spans="1:7" ht="13.5" thickBot="1" x14ac:dyDescent="0.25"/>
    <row r="10" spans="1:7" ht="25.5" x14ac:dyDescent="0.2">
      <c r="A10" s="25"/>
      <c r="B10" s="30" t="s">
        <v>25</v>
      </c>
      <c r="C10" s="30" t="s">
        <v>22</v>
      </c>
      <c r="D10" s="30" t="s">
        <v>26</v>
      </c>
      <c r="E10" s="30" t="s">
        <v>27</v>
      </c>
      <c r="F10" s="30" t="s">
        <v>28</v>
      </c>
      <c r="G10" s="30" t="s">
        <v>29</v>
      </c>
    </row>
    <row r="11" spans="1:7" x14ac:dyDescent="0.2">
      <c r="A11" s="34" t="s">
        <v>24</v>
      </c>
      <c r="B11" s="29">
        <v>1.0010766218233123</v>
      </c>
      <c r="C11" s="29">
        <v>2.1857394738017367E-4</v>
      </c>
      <c r="D11" s="29">
        <v>4580.0363392902591</v>
      </c>
      <c r="E11" s="32">
        <v>3.0938771368348085E-89</v>
      </c>
      <c r="F11" s="29">
        <v>1.0006302342709126</v>
      </c>
      <c r="G11" s="29">
        <v>1.0015230093757119</v>
      </c>
    </row>
    <row r="12" spans="1:7" x14ac:dyDescent="0.2">
      <c r="A12" s="34" t="s">
        <v>12</v>
      </c>
      <c r="B12" s="29">
        <v>7.2740781307288503E-3</v>
      </c>
      <c r="C12" s="29">
        <v>3.1840164868000057E-5</v>
      </c>
      <c r="D12" s="29">
        <v>228.45604477505174</v>
      </c>
      <c r="E12" s="32">
        <v>3.5389446423985176E-50</v>
      </c>
      <c r="F12" s="29">
        <v>7.209051839014843E-3</v>
      </c>
      <c r="G12" s="29">
        <v>7.3391044224428575E-3</v>
      </c>
    </row>
    <row r="13" spans="1:7" x14ac:dyDescent="0.2">
      <c r="A13" s="34" t="s">
        <v>13</v>
      </c>
      <c r="B13" s="29">
        <v>-9.779899752925313E-5</v>
      </c>
      <c r="C13" s="29">
        <v>1.7117235892794653E-5</v>
      </c>
      <c r="D13" s="29">
        <v>-5.7134807361287079</v>
      </c>
      <c r="E13" s="32">
        <v>3.1132315798850169E-6</v>
      </c>
      <c r="F13" s="29">
        <v>-1.3275705692111859E-4</v>
      </c>
      <c r="G13" s="29">
        <v>-6.2840938137387681E-5</v>
      </c>
    </row>
    <row r="14" spans="1:7" x14ac:dyDescent="0.2">
      <c r="A14" s="34" t="s">
        <v>14</v>
      </c>
      <c r="B14" s="29">
        <v>2.4955327771527358E-5</v>
      </c>
      <c r="C14" s="29">
        <v>1.1217154062638939E-6</v>
      </c>
      <c r="D14" s="29">
        <v>22.247468147599275</v>
      </c>
      <c r="E14" s="32">
        <v>3.3633494369229544E-20</v>
      </c>
      <c r="F14" s="29">
        <v>2.2664479293505856E-5</v>
      </c>
      <c r="G14" s="29">
        <v>2.724617624954886E-5</v>
      </c>
    </row>
    <row r="15" spans="1:7" x14ac:dyDescent="0.2">
      <c r="A15" s="34" t="s">
        <v>15</v>
      </c>
      <c r="B15" s="29">
        <v>-2.9966462525516233E-6</v>
      </c>
      <c r="C15" s="29">
        <v>3.8253292625907879E-7</v>
      </c>
      <c r="D15" s="29">
        <v>-7.8336949497572901</v>
      </c>
      <c r="E15" s="32">
        <v>9.6553772842438841E-9</v>
      </c>
      <c r="F15" s="29">
        <v>-3.7778827114788526E-6</v>
      </c>
      <c r="G15" s="29">
        <v>-2.215409793624394E-6</v>
      </c>
    </row>
    <row r="16" spans="1:7" ht="13.5" thickBot="1" x14ac:dyDescent="0.25">
      <c r="A16" s="35" t="s">
        <v>16</v>
      </c>
      <c r="B16" s="31">
        <v>-1.2541675085875899E-5</v>
      </c>
      <c r="C16" s="31">
        <v>4.8247193911213668E-7</v>
      </c>
      <c r="D16" s="31">
        <v>-25.99462076272367</v>
      </c>
      <c r="E16" s="33">
        <v>3.9438717344043285E-22</v>
      </c>
      <c r="F16" s="31">
        <v>-1.3527014238062863E-5</v>
      </c>
      <c r="G16" s="31">
        <v>-1.1556335933688935E-5</v>
      </c>
    </row>
    <row r="18" spans="1:3" x14ac:dyDescent="0.2">
      <c r="A18" t="s">
        <v>30</v>
      </c>
    </row>
    <row r="19" spans="1:3" ht="13.5" thickBot="1" x14ac:dyDescent="0.25"/>
    <row r="20" spans="1:3" ht="25.5" x14ac:dyDescent="0.2">
      <c r="A20" s="30" t="s">
        <v>31</v>
      </c>
      <c r="B20" s="30" t="s">
        <v>32</v>
      </c>
      <c r="C20" s="30" t="s">
        <v>33</v>
      </c>
    </row>
    <row r="21" spans="1:3" x14ac:dyDescent="0.2">
      <c r="A21" s="23">
        <v>1</v>
      </c>
      <c r="B21" s="29">
        <v>1.0083756552818126</v>
      </c>
      <c r="C21" s="29">
        <v>-9.0565528181252297E-4</v>
      </c>
    </row>
    <row r="22" spans="1:3" x14ac:dyDescent="0.2">
      <c r="A22" s="23">
        <v>2</v>
      </c>
      <c r="B22" s="29">
        <v>1.0157245993958561</v>
      </c>
      <c r="C22" s="29">
        <v>-6.345993958560836E-4</v>
      </c>
    </row>
    <row r="23" spans="1:3" x14ac:dyDescent="0.2">
      <c r="A23" s="23">
        <v>3</v>
      </c>
      <c r="B23" s="29">
        <v>1.030572219590572</v>
      </c>
      <c r="C23" s="29">
        <v>-1.9221959057191818E-4</v>
      </c>
    </row>
    <row r="24" spans="1:3" x14ac:dyDescent="0.2">
      <c r="A24" s="23">
        <v>4</v>
      </c>
      <c r="B24" s="29">
        <v>1.060866387846521</v>
      </c>
      <c r="C24" s="29">
        <v>3.4361215347900043E-4</v>
      </c>
    </row>
    <row r="25" spans="1:3" x14ac:dyDescent="0.2">
      <c r="A25" s="23">
        <v>5</v>
      </c>
      <c r="B25" s="29">
        <v>1.0919591265911583</v>
      </c>
      <c r="C25" s="29">
        <v>4.8087340884173102E-4</v>
      </c>
    </row>
    <row r="26" spans="1:3" x14ac:dyDescent="0.2">
      <c r="A26" s="23">
        <v>6</v>
      </c>
      <c r="B26" s="29">
        <v>1.1238504358244847</v>
      </c>
      <c r="C26" s="29">
        <v>3.395641755152834E-4</v>
      </c>
    </row>
    <row r="27" spans="1:3" x14ac:dyDescent="0.2">
      <c r="A27" s="23">
        <v>7</v>
      </c>
      <c r="B27" s="29">
        <v>1.1565403155465002</v>
      </c>
      <c r="C27" s="29">
        <v>8.9684453499883077E-5</v>
      </c>
    </row>
    <row r="28" spans="1:3" x14ac:dyDescent="0.2">
      <c r="A28" s="23">
        <v>8</v>
      </c>
      <c r="B28" s="29">
        <v>1.1900287657572044</v>
      </c>
      <c r="C28" s="29">
        <v>-3.8765757204295426E-5</v>
      </c>
    </row>
    <row r="29" spans="1:3" x14ac:dyDescent="0.2">
      <c r="A29" s="23">
        <v>9</v>
      </c>
      <c r="B29" s="29">
        <v>1.2070724547958147</v>
      </c>
      <c r="C29" s="29">
        <v>1.7545204185287488E-5</v>
      </c>
    </row>
    <row r="30" spans="1:3" x14ac:dyDescent="0.2">
      <c r="A30" s="23">
        <v>10</v>
      </c>
      <c r="B30" s="29">
        <v>1.006972583930406</v>
      </c>
      <c r="C30" s="29">
        <v>9.7416069593903032E-5</v>
      </c>
    </row>
    <row r="31" spans="1:3" x14ac:dyDescent="0.2">
      <c r="A31" s="23">
        <v>11</v>
      </c>
      <c r="B31" s="29">
        <v>1.0141961112935909</v>
      </c>
      <c r="C31" s="29">
        <v>2.2388870640921432E-4</v>
      </c>
    </row>
    <row r="32" spans="1:3" x14ac:dyDescent="0.2">
      <c r="A32" s="23">
        <v>12</v>
      </c>
      <c r="B32" s="29">
        <v>1.0287928979865892</v>
      </c>
      <c r="C32" s="29">
        <v>4.07102013410654E-4</v>
      </c>
    </row>
    <row r="33" spans="1:3" x14ac:dyDescent="0.2">
      <c r="A33" s="23">
        <v>13</v>
      </c>
      <c r="B33" s="29">
        <v>1.0585853992391032</v>
      </c>
      <c r="C33" s="29">
        <v>4.846007608967362E-4</v>
      </c>
    </row>
    <row r="34" spans="1:3" x14ac:dyDescent="0.2">
      <c r="A34" s="23">
        <v>14</v>
      </c>
      <c r="B34" s="29">
        <v>1.0891764709803056</v>
      </c>
      <c r="C34" s="29">
        <v>2.8352901969452837E-4</v>
      </c>
    </row>
    <row r="35" spans="1:3" x14ac:dyDescent="0.2">
      <c r="A35" s="23">
        <v>15</v>
      </c>
      <c r="B35" s="29">
        <v>1.1205661132101969</v>
      </c>
      <c r="C35" s="29">
        <v>-6.1132101969452179E-6</v>
      </c>
    </row>
    <row r="36" spans="1:3" x14ac:dyDescent="0.2">
      <c r="A36" s="23">
        <v>16</v>
      </c>
      <c r="B36" s="29">
        <v>1.1527543259287771</v>
      </c>
      <c r="C36" s="29">
        <v>-2.14325928777237E-4</v>
      </c>
    </row>
    <row r="37" spans="1:3" x14ac:dyDescent="0.2">
      <c r="A37" s="23">
        <v>17</v>
      </c>
      <c r="B37" s="29">
        <v>1.1857411091360464</v>
      </c>
      <c r="C37" s="29">
        <v>-1.7110913604634348E-4</v>
      </c>
    </row>
    <row r="38" spans="1:3" x14ac:dyDescent="0.2">
      <c r="A38" s="23">
        <v>18</v>
      </c>
      <c r="B38" s="29">
        <v>1.2025339646729392</v>
      </c>
      <c r="C38" s="29">
        <v>6.0353270607826914E-6</v>
      </c>
    </row>
    <row r="39" spans="1:3" x14ac:dyDescent="0.2">
      <c r="A39" s="23">
        <v>19</v>
      </c>
      <c r="B39" s="29">
        <v>1.0037442345585896</v>
      </c>
      <c r="C39" s="29">
        <v>3.4576544141029508E-4</v>
      </c>
    </row>
    <row r="40" spans="1:3" x14ac:dyDescent="0.2">
      <c r="A40" s="23">
        <v>20</v>
      </c>
      <c r="B40" s="29">
        <v>1.0107796367954862</v>
      </c>
      <c r="C40" s="29">
        <v>3.4036320451380497E-4</v>
      </c>
    </row>
    <row r="41" spans="1:3" x14ac:dyDescent="0.2">
      <c r="A41" s="23">
        <v>21</v>
      </c>
      <c r="B41" s="29">
        <v>1.0250001732359084</v>
      </c>
      <c r="C41" s="29">
        <v>2.9982676409168185E-4</v>
      </c>
    </row>
    <row r="42" spans="1:3" x14ac:dyDescent="0.2">
      <c r="A42" s="23">
        <v>22</v>
      </c>
      <c r="B42" s="29">
        <v>1.0540401739832697</v>
      </c>
      <c r="C42" s="29">
        <v>7.9826016730288885E-5</v>
      </c>
    </row>
    <row r="43" spans="1:3" x14ac:dyDescent="0.2">
      <c r="A43" s="23">
        <v>23</v>
      </c>
      <c r="B43" s="29">
        <v>1.0838787452193195</v>
      </c>
      <c r="C43" s="29">
        <v>-2.2874521931948166E-4</v>
      </c>
    </row>
    <row r="44" spans="1:3" x14ac:dyDescent="0.2">
      <c r="A44" s="23">
        <v>24</v>
      </c>
      <c r="B44" s="29">
        <v>1.1145158869440583</v>
      </c>
      <c r="C44" s="29">
        <v>-5.0588694405839796E-4</v>
      </c>
    </row>
    <row r="45" spans="1:3" x14ac:dyDescent="0.2">
      <c r="A45" s="23">
        <v>25</v>
      </c>
      <c r="B45" s="29">
        <v>1.1459515991574862</v>
      </c>
      <c r="C45" s="29">
        <v>-6.2159915748627448E-4</v>
      </c>
    </row>
    <row r="46" spans="1:3" x14ac:dyDescent="0.2">
      <c r="A46" s="23">
        <v>26</v>
      </c>
      <c r="B46" s="29">
        <v>1.1781858818596027</v>
      </c>
      <c r="C46" s="29">
        <v>-4.2588185960279468E-4</v>
      </c>
    </row>
    <row r="47" spans="1:3" x14ac:dyDescent="0.2">
      <c r="A47" s="23">
        <v>27</v>
      </c>
      <c r="B47" s="29">
        <v>1.1946024871439194</v>
      </c>
      <c r="C47" s="29">
        <v>-1.7248714391926434E-4</v>
      </c>
    </row>
    <row r="48" spans="1:3" x14ac:dyDescent="0.2">
      <c r="A48" s="23">
        <v>28</v>
      </c>
      <c r="B48" s="29">
        <v>0.99916739437312485</v>
      </c>
      <c r="C48" s="29">
        <v>-8.739437312488274E-5</v>
      </c>
    </row>
    <row r="49" spans="1:3" x14ac:dyDescent="0.2">
      <c r="A49" s="23">
        <v>29</v>
      </c>
      <c r="B49" s="29">
        <v>1.0060146714837335</v>
      </c>
      <c r="C49" s="29">
        <v>-8.4671483733478325E-5</v>
      </c>
    </row>
    <row r="50" spans="1:3" x14ac:dyDescent="0.2">
      <c r="A50" s="23">
        <v>30</v>
      </c>
      <c r="B50" s="29">
        <v>1.0198589576715793</v>
      </c>
      <c r="C50" s="29">
        <v>-8.8957671579237285E-5</v>
      </c>
    </row>
    <row r="51" spans="1:3" x14ac:dyDescent="0.2">
      <c r="A51" s="23">
        <v>31</v>
      </c>
      <c r="B51" s="29">
        <v>1.048146457913788</v>
      </c>
      <c r="C51" s="29">
        <v>-1.6645791378810948E-4</v>
      </c>
    </row>
    <row r="52" spans="1:3" x14ac:dyDescent="0.2">
      <c r="A52" s="23">
        <v>32</v>
      </c>
      <c r="B52" s="29">
        <v>1.0772325286446853</v>
      </c>
      <c r="C52" s="29">
        <v>-2.4252864468543578E-4</v>
      </c>
    </row>
    <row r="53" spans="1:3" x14ac:dyDescent="0.2">
      <c r="A53" s="23">
        <v>33</v>
      </c>
      <c r="B53" s="29">
        <v>1.1071171698642714</v>
      </c>
      <c r="C53" s="29">
        <v>-2.3716986427135822E-4</v>
      </c>
    </row>
    <row r="54" spans="1:3" x14ac:dyDescent="0.2">
      <c r="A54" s="23">
        <v>34</v>
      </c>
      <c r="B54" s="29">
        <v>1.1378003815725468</v>
      </c>
      <c r="C54" s="29">
        <v>-6.0381572546841511E-5</v>
      </c>
    </row>
    <row r="55" spans="1:3" x14ac:dyDescent="0.2">
      <c r="A55" s="23">
        <v>35</v>
      </c>
      <c r="B55" s="29">
        <v>1.169282163769511</v>
      </c>
      <c r="C55" s="29">
        <v>4.2783623048903152E-4</v>
      </c>
    </row>
    <row r="56" spans="1:3" ht="13.5" thickBot="1" x14ac:dyDescent="0.25">
      <c r="A56" s="24">
        <v>36</v>
      </c>
      <c r="B56" s="31">
        <v>1.1853225188012511</v>
      </c>
      <c r="C56" s="31">
        <v>8.1748119874891501E-4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C495-D589-4378-84FF-A988B44070E1}">
  <dimension ref="B2:K38"/>
  <sheetViews>
    <sheetView topLeftCell="A14" workbookViewId="0">
      <selection activeCell="N8" sqref="N8"/>
    </sheetView>
  </sheetViews>
  <sheetFormatPr defaultRowHeight="12.75" x14ac:dyDescent="0.2"/>
  <cols>
    <col min="4" max="4" width="10" customWidth="1"/>
  </cols>
  <sheetData>
    <row r="2" spans="2:11" ht="13.5" thickBot="1" x14ac:dyDescent="0.25">
      <c r="B2" s="13" t="s">
        <v>9</v>
      </c>
      <c r="C2" s="14" t="s">
        <v>10</v>
      </c>
      <c r="D2" s="13" t="s">
        <v>11</v>
      </c>
      <c r="G2" s="22" t="s">
        <v>12</v>
      </c>
      <c r="H2" s="22" t="s">
        <v>13</v>
      </c>
      <c r="I2" s="22" t="s">
        <v>14</v>
      </c>
      <c r="J2" s="22" t="s">
        <v>15</v>
      </c>
      <c r="K2" s="22" t="s">
        <v>16</v>
      </c>
    </row>
    <row r="3" spans="2:11" ht="13.5" thickTop="1" x14ac:dyDescent="0.2">
      <c r="B3" s="15">
        <v>1</v>
      </c>
      <c r="C3" s="15">
        <v>0</v>
      </c>
      <c r="D3" s="15">
        <v>1.0074700000000001</v>
      </c>
      <c r="G3" s="15">
        <f>B3</f>
        <v>1</v>
      </c>
      <c r="H3" s="15">
        <f>C3</f>
        <v>0</v>
      </c>
      <c r="I3" s="15">
        <f>B3^2</f>
        <v>1</v>
      </c>
      <c r="J3" s="15">
        <f>C3^2</f>
        <v>0</v>
      </c>
      <c r="K3" s="15">
        <f>B3*C3</f>
        <v>0</v>
      </c>
    </row>
    <row r="4" spans="2:11" x14ac:dyDescent="0.2">
      <c r="B4" s="16">
        <v>2</v>
      </c>
      <c r="C4" s="16">
        <v>0</v>
      </c>
      <c r="D4" s="17">
        <v>1.01509</v>
      </c>
      <c r="G4" s="16">
        <f t="shared" ref="G4:G38" si="0">B4</f>
        <v>2</v>
      </c>
      <c r="H4" s="16">
        <f t="shared" ref="H4:H38" si="1">C4</f>
        <v>0</v>
      </c>
      <c r="I4" s="16">
        <f t="shared" ref="I4:I38" si="2">B4^2</f>
        <v>4</v>
      </c>
      <c r="J4" s="16">
        <f t="shared" ref="J4:J38" si="3">C4^2</f>
        <v>0</v>
      </c>
      <c r="K4" s="16">
        <f t="shared" ref="K4:K38" si="4">B4*C4</f>
        <v>0</v>
      </c>
    </row>
    <row r="5" spans="2:11" x14ac:dyDescent="0.2">
      <c r="B5" s="16">
        <v>4</v>
      </c>
      <c r="C5" s="16">
        <v>0</v>
      </c>
      <c r="D5" s="16">
        <v>1.0303800000000001</v>
      </c>
      <c r="G5" s="16">
        <f t="shared" si="0"/>
        <v>4</v>
      </c>
      <c r="H5" s="16">
        <f t="shared" si="1"/>
        <v>0</v>
      </c>
      <c r="I5" s="16">
        <f t="shared" si="2"/>
        <v>16</v>
      </c>
      <c r="J5" s="16">
        <f t="shared" si="3"/>
        <v>0</v>
      </c>
      <c r="K5" s="16">
        <f t="shared" si="4"/>
        <v>0</v>
      </c>
    </row>
    <row r="6" spans="2:11" x14ac:dyDescent="0.2">
      <c r="B6" s="16">
        <v>8</v>
      </c>
      <c r="C6" s="16">
        <v>0</v>
      </c>
      <c r="D6" s="16">
        <v>1.06121</v>
      </c>
      <c r="G6" s="16">
        <f t="shared" si="0"/>
        <v>8</v>
      </c>
      <c r="H6" s="16">
        <f t="shared" si="1"/>
        <v>0</v>
      </c>
      <c r="I6" s="16">
        <f t="shared" si="2"/>
        <v>64</v>
      </c>
      <c r="J6" s="16">
        <f t="shared" si="3"/>
        <v>0</v>
      </c>
      <c r="K6" s="16">
        <f t="shared" si="4"/>
        <v>0</v>
      </c>
    </row>
    <row r="7" spans="2:11" x14ac:dyDescent="0.2">
      <c r="B7" s="16">
        <v>12</v>
      </c>
      <c r="C7" s="16">
        <v>0</v>
      </c>
      <c r="D7" s="16">
        <v>1.0924400000000001</v>
      </c>
      <c r="G7" s="16">
        <f t="shared" si="0"/>
        <v>12</v>
      </c>
      <c r="H7" s="16">
        <f t="shared" si="1"/>
        <v>0</v>
      </c>
      <c r="I7" s="16">
        <f t="shared" si="2"/>
        <v>144</v>
      </c>
      <c r="J7" s="16">
        <f t="shared" si="3"/>
        <v>0</v>
      </c>
      <c r="K7" s="16">
        <f t="shared" si="4"/>
        <v>0</v>
      </c>
    </row>
    <row r="8" spans="2:11" x14ac:dyDescent="0.2">
      <c r="B8" s="16">
        <v>16</v>
      </c>
      <c r="C8" s="16">
        <v>0</v>
      </c>
      <c r="D8" s="16">
        <v>1.12419</v>
      </c>
      <c r="G8" s="16">
        <f t="shared" si="0"/>
        <v>16</v>
      </c>
      <c r="H8" s="16">
        <f t="shared" si="1"/>
        <v>0</v>
      </c>
      <c r="I8" s="16">
        <f t="shared" si="2"/>
        <v>256</v>
      </c>
      <c r="J8" s="16">
        <f t="shared" si="3"/>
        <v>0</v>
      </c>
      <c r="K8" s="16">
        <f t="shared" si="4"/>
        <v>0</v>
      </c>
    </row>
    <row r="9" spans="2:11" x14ac:dyDescent="0.2">
      <c r="B9" s="16">
        <v>20</v>
      </c>
      <c r="C9" s="16">
        <v>0</v>
      </c>
      <c r="D9" s="16">
        <v>1.15663</v>
      </c>
      <c r="G9" s="16">
        <f t="shared" si="0"/>
        <v>20</v>
      </c>
      <c r="H9" s="16">
        <f t="shared" si="1"/>
        <v>0</v>
      </c>
      <c r="I9" s="16">
        <f t="shared" si="2"/>
        <v>400</v>
      </c>
      <c r="J9" s="16">
        <f t="shared" si="3"/>
        <v>0</v>
      </c>
      <c r="K9" s="16">
        <f t="shared" si="4"/>
        <v>0</v>
      </c>
    </row>
    <row r="10" spans="2:11" x14ac:dyDescent="0.2">
      <c r="B10" s="16">
        <v>24</v>
      </c>
      <c r="C10" s="16">
        <v>0</v>
      </c>
      <c r="D10" s="16">
        <v>1.1899900000000001</v>
      </c>
      <c r="G10" s="16">
        <f t="shared" si="0"/>
        <v>24</v>
      </c>
      <c r="H10" s="16">
        <f t="shared" si="1"/>
        <v>0</v>
      </c>
      <c r="I10" s="16">
        <f t="shared" si="2"/>
        <v>576</v>
      </c>
      <c r="J10" s="16">
        <f t="shared" si="3"/>
        <v>0</v>
      </c>
      <c r="K10" s="16">
        <f t="shared" si="4"/>
        <v>0</v>
      </c>
    </row>
    <row r="11" spans="2:11" x14ac:dyDescent="0.2">
      <c r="B11" s="16">
        <v>26</v>
      </c>
      <c r="C11" s="16">
        <v>0</v>
      </c>
      <c r="D11" s="16">
        <v>1.20709</v>
      </c>
      <c r="G11" s="16">
        <f t="shared" si="0"/>
        <v>26</v>
      </c>
      <c r="H11" s="16">
        <f t="shared" si="1"/>
        <v>0</v>
      </c>
      <c r="I11" s="16">
        <f t="shared" si="2"/>
        <v>676</v>
      </c>
      <c r="J11" s="16">
        <f t="shared" si="3"/>
        <v>0</v>
      </c>
      <c r="K11" s="16">
        <f t="shared" si="4"/>
        <v>0</v>
      </c>
    </row>
    <row r="12" spans="2:11" x14ac:dyDescent="0.2">
      <c r="B12" s="16">
        <v>1</v>
      </c>
      <c r="C12" s="16">
        <v>10</v>
      </c>
      <c r="D12" s="18">
        <v>1.0070699999999999</v>
      </c>
      <c r="G12" s="16">
        <f t="shared" si="0"/>
        <v>1</v>
      </c>
      <c r="H12" s="16">
        <f t="shared" si="1"/>
        <v>10</v>
      </c>
      <c r="I12" s="16">
        <f t="shared" si="2"/>
        <v>1</v>
      </c>
      <c r="J12" s="16">
        <f t="shared" si="3"/>
        <v>100</v>
      </c>
      <c r="K12" s="16">
        <f t="shared" si="4"/>
        <v>10</v>
      </c>
    </row>
    <row r="13" spans="2:11" x14ac:dyDescent="0.2">
      <c r="B13" s="16">
        <v>2</v>
      </c>
      <c r="C13" s="16">
        <v>10</v>
      </c>
      <c r="D13" s="18">
        <v>1.0144200000000001</v>
      </c>
      <c r="G13" s="16">
        <f t="shared" si="0"/>
        <v>2</v>
      </c>
      <c r="H13" s="16">
        <f t="shared" si="1"/>
        <v>10</v>
      </c>
      <c r="I13" s="16">
        <f t="shared" si="2"/>
        <v>4</v>
      </c>
      <c r="J13" s="16">
        <f t="shared" si="3"/>
        <v>100</v>
      </c>
      <c r="K13" s="16">
        <f t="shared" si="4"/>
        <v>20</v>
      </c>
    </row>
    <row r="14" spans="2:11" x14ac:dyDescent="0.2">
      <c r="B14" s="16">
        <v>4</v>
      </c>
      <c r="C14" s="16">
        <v>10</v>
      </c>
      <c r="D14" s="18">
        <v>1.0291999999999999</v>
      </c>
      <c r="G14" s="16">
        <f t="shared" si="0"/>
        <v>4</v>
      </c>
      <c r="H14" s="16">
        <f t="shared" si="1"/>
        <v>10</v>
      </c>
      <c r="I14" s="16">
        <f t="shared" si="2"/>
        <v>16</v>
      </c>
      <c r="J14" s="16">
        <f t="shared" si="3"/>
        <v>100</v>
      </c>
      <c r="K14" s="16">
        <f t="shared" si="4"/>
        <v>40</v>
      </c>
    </row>
    <row r="15" spans="2:11" x14ac:dyDescent="0.2">
      <c r="B15" s="16">
        <v>8</v>
      </c>
      <c r="C15" s="16">
        <v>10</v>
      </c>
      <c r="D15" s="18">
        <v>1.05907</v>
      </c>
      <c r="G15" s="16">
        <f t="shared" si="0"/>
        <v>8</v>
      </c>
      <c r="H15" s="16">
        <f t="shared" si="1"/>
        <v>10</v>
      </c>
      <c r="I15" s="16">
        <f t="shared" si="2"/>
        <v>64</v>
      </c>
      <c r="J15" s="16">
        <f t="shared" si="3"/>
        <v>100</v>
      </c>
      <c r="K15" s="16">
        <f t="shared" si="4"/>
        <v>80</v>
      </c>
    </row>
    <row r="16" spans="2:11" x14ac:dyDescent="0.2">
      <c r="B16" s="16">
        <v>12</v>
      </c>
      <c r="C16" s="16">
        <v>10</v>
      </c>
      <c r="D16" s="18">
        <v>1.0894600000000001</v>
      </c>
      <c r="G16" s="16">
        <f t="shared" si="0"/>
        <v>12</v>
      </c>
      <c r="H16" s="16">
        <f t="shared" si="1"/>
        <v>10</v>
      </c>
      <c r="I16" s="16">
        <f t="shared" si="2"/>
        <v>144</v>
      </c>
      <c r="J16" s="16">
        <f t="shared" si="3"/>
        <v>100</v>
      </c>
      <c r="K16" s="16">
        <f t="shared" si="4"/>
        <v>120</v>
      </c>
    </row>
    <row r="17" spans="2:11" x14ac:dyDescent="0.2">
      <c r="B17" s="16">
        <v>16</v>
      </c>
      <c r="C17" s="16">
        <v>10</v>
      </c>
      <c r="D17" s="18">
        <v>1.12056</v>
      </c>
      <c r="G17" s="16">
        <f t="shared" si="0"/>
        <v>16</v>
      </c>
      <c r="H17" s="16">
        <f t="shared" si="1"/>
        <v>10</v>
      </c>
      <c r="I17" s="16">
        <f t="shared" si="2"/>
        <v>256</v>
      </c>
      <c r="J17" s="16">
        <f t="shared" si="3"/>
        <v>100</v>
      </c>
      <c r="K17" s="16">
        <f t="shared" si="4"/>
        <v>160</v>
      </c>
    </row>
    <row r="18" spans="2:11" x14ac:dyDescent="0.2">
      <c r="B18" s="16">
        <v>20</v>
      </c>
      <c r="C18" s="16">
        <v>10</v>
      </c>
      <c r="D18" s="18">
        <v>1.1525399999999999</v>
      </c>
      <c r="G18" s="16">
        <f t="shared" si="0"/>
        <v>20</v>
      </c>
      <c r="H18" s="16">
        <f t="shared" si="1"/>
        <v>10</v>
      </c>
      <c r="I18" s="16">
        <f t="shared" si="2"/>
        <v>400</v>
      </c>
      <c r="J18" s="16">
        <f t="shared" si="3"/>
        <v>100</v>
      </c>
      <c r="K18" s="16">
        <f t="shared" si="4"/>
        <v>200</v>
      </c>
    </row>
    <row r="19" spans="2:11" x14ac:dyDescent="0.2">
      <c r="B19" s="16">
        <v>24</v>
      </c>
      <c r="C19" s="16">
        <v>10</v>
      </c>
      <c r="D19" s="18">
        <v>1.18557</v>
      </c>
      <c r="G19" s="16">
        <f t="shared" si="0"/>
        <v>24</v>
      </c>
      <c r="H19" s="16">
        <f t="shared" si="1"/>
        <v>10</v>
      </c>
      <c r="I19" s="16">
        <f t="shared" si="2"/>
        <v>576</v>
      </c>
      <c r="J19" s="16">
        <f t="shared" si="3"/>
        <v>100</v>
      </c>
      <c r="K19" s="16">
        <f t="shared" si="4"/>
        <v>240</v>
      </c>
    </row>
    <row r="20" spans="2:11" x14ac:dyDescent="0.2">
      <c r="B20" s="16">
        <v>26</v>
      </c>
      <c r="C20" s="16">
        <v>10</v>
      </c>
      <c r="D20" s="18">
        <v>1.2025399999999999</v>
      </c>
      <c r="G20" s="16">
        <f t="shared" si="0"/>
        <v>26</v>
      </c>
      <c r="H20" s="16">
        <f t="shared" si="1"/>
        <v>10</v>
      </c>
      <c r="I20" s="16">
        <f t="shared" si="2"/>
        <v>676</v>
      </c>
      <c r="J20" s="16">
        <f t="shared" si="3"/>
        <v>100</v>
      </c>
      <c r="K20" s="16">
        <f t="shared" si="4"/>
        <v>260</v>
      </c>
    </row>
    <row r="21" spans="2:11" x14ac:dyDescent="0.2">
      <c r="B21" s="16">
        <v>1</v>
      </c>
      <c r="C21" s="16">
        <v>25</v>
      </c>
      <c r="D21" s="18">
        <v>1.0040899999999999</v>
      </c>
      <c r="G21" s="16">
        <f t="shared" si="0"/>
        <v>1</v>
      </c>
      <c r="H21" s="16">
        <f t="shared" si="1"/>
        <v>25</v>
      </c>
      <c r="I21" s="16">
        <f t="shared" si="2"/>
        <v>1</v>
      </c>
      <c r="J21" s="16">
        <f t="shared" si="3"/>
        <v>625</v>
      </c>
      <c r="K21" s="16">
        <f t="shared" si="4"/>
        <v>25</v>
      </c>
    </row>
    <row r="22" spans="2:11" x14ac:dyDescent="0.2">
      <c r="B22" s="16">
        <v>2</v>
      </c>
      <c r="C22" s="16">
        <v>25</v>
      </c>
      <c r="D22" s="18">
        <v>1.01112</v>
      </c>
      <c r="G22" s="16">
        <f t="shared" si="0"/>
        <v>2</v>
      </c>
      <c r="H22" s="16">
        <f t="shared" si="1"/>
        <v>25</v>
      </c>
      <c r="I22" s="16">
        <f t="shared" si="2"/>
        <v>4</v>
      </c>
      <c r="J22" s="16">
        <f t="shared" si="3"/>
        <v>625</v>
      </c>
      <c r="K22" s="16">
        <f t="shared" si="4"/>
        <v>50</v>
      </c>
    </row>
    <row r="23" spans="2:11" x14ac:dyDescent="0.2">
      <c r="B23" s="16">
        <v>4</v>
      </c>
      <c r="C23" s="16">
        <v>25</v>
      </c>
      <c r="D23" s="18">
        <v>1.0253000000000001</v>
      </c>
      <c r="G23" s="16">
        <f t="shared" si="0"/>
        <v>4</v>
      </c>
      <c r="H23" s="16">
        <f t="shared" si="1"/>
        <v>25</v>
      </c>
      <c r="I23" s="16">
        <f t="shared" si="2"/>
        <v>16</v>
      </c>
      <c r="J23" s="16">
        <f t="shared" si="3"/>
        <v>625</v>
      </c>
      <c r="K23" s="16">
        <f t="shared" si="4"/>
        <v>100</v>
      </c>
    </row>
    <row r="24" spans="2:11" x14ac:dyDescent="0.2">
      <c r="B24" s="16">
        <v>8</v>
      </c>
      <c r="C24" s="16">
        <v>25</v>
      </c>
      <c r="D24" s="18">
        <v>1.0541199999999999</v>
      </c>
      <c r="G24" s="16">
        <f t="shared" si="0"/>
        <v>8</v>
      </c>
      <c r="H24" s="16">
        <f t="shared" si="1"/>
        <v>25</v>
      </c>
      <c r="I24" s="16">
        <f t="shared" si="2"/>
        <v>64</v>
      </c>
      <c r="J24" s="16">
        <f t="shared" si="3"/>
        <v>625</v>
      </c>
      <c r="K24" s="16">
        <f t="shared" si="4"/>
        <v>200</v>
      </c>
    </row>
    <row r="25" spans="2:11" x14ac:dyDescent="0.2">
      <c r="B25" s="16">
        <v>12</v>
      </c>
      <c r="C25" s="16">
        <v>25</v>
      </c>
      <c r="D25" s="18">
        <v>1.08365</v>
      </c>
      <c r="G25" s="16">
        <f t="shared" si="0"/>
        <v>12</v>
      </c>
      <c r="H25" s="16">
        <f t="shared" si="1"/>
        <v>25</v>
      </c>
      <c r="I25" s="16">
        <f t="shared" si="2"/>
        <v>144</v>
      </c>
      <c r="J25" s="16">
        <f t="shared" si="3"/>
        <v>625</v>
      </c>
      <c r="K25" s="16">
        <f t="shared" si="4"/>
        <v>300</v>
      </c>
    </row>
    <row r="26" spans="2:11" x14ac:dyDescent="0.2">
      <c r="B26" s="16">
        <v>16</v>
      </c>
      <c r="C26" s="16">
        <v>25</v>
      </c>
      <c r="D26" s="18">
        <v>1.1140099999999999</v>
      </c>
      <c r="G26" s="16">
        <f t="shared" si="0"/>
        <v>16</v>
      </c>
      <c r="H26" s="16">
        <f t="shared" si="1"/>
        <v>25</v>
      </c>
      <c r="I26" s="16">
        <f t="shared" si="2"/>
        <v>256</v>
      </c>
      <c r="J26" s="16">
        <f t="shared" si="3"/>
        <v>625</v>
      </c>
      <c r="K26" s="16">
        <f t="shared" si="4"/>
        <v>400</v>
      </c>
    </row>
    <row r="27" spans="2:11" x14ac:dyDescent="0.2">
      <c r="B27" s="16">
        <v>20</v>
      </c>
      <c r="C27" s="16">
        <v>25</v>
      </c>
      <c r="D27" s="18">
        <v>1.14533</v>
      </c>
      <c r="G27" s="16">
        <f t="shared" si="0"/>
        <v>20</v>
      </c>
      <c r="H27" s="16">
        <f t="shared" si="1"/>
        <v>25</v>
      </c>
      <c r="I27" s="16">
        <f t="shared" si="2"/>
        <v>400</v>
      </c>
      <c r="J27" s="16">
        <f t="shared" si="3"/>
        <v>625</v>
      </c>
      <c r="K27" s="16">
        <f t="shared" si="4"/>
        <v>500</v>
      </c>
    </row>
    <row r="28" spans="2:11" x14ac:dyDescent="0.2">
      <c r="B28" s="16">
        <v>24</v>
      </c>
      <c r="C28" s="16">
        <v>25</v>
      </c>
      <c r="D28" s="18">
        <v>1.1777599999999999</v>
      </c>
      <c r="G28" s="16">
        <f t="shared" si="0"/>
        <v>24</v>
      </c>
      <c r="H28" s="16">
        <f t="shared" si="1"/>
        <v>25</v>
      </c>
      <c r="I28" s="16">
        <f t="shared" si="2"/>
        <v>576</v>
      </c>
      <c r="J28" s="16">
        <f t="shared" si="3"/>
        <v>625</v>
      </c>
      <c r="K28" s="16">
        <f t="shared" si="4"/>
        <v>600</v>
      </c>
    </row>
    <row r="29" spans="2:11" x14ac:dyDescent="0.2">
      <c r="B29" s="16">
        <v>26</v>
      </c>
      <c r="C29" s="16">
        <v>25</v>
      </c>
      <c r="D29" s="18">
        <v>1.1944300000000001</v>
      </c>
      <c r="G29" s="16">
        <f t="shared" si="0"/>
        <v>26</v>
      </c>
      <c r="H29" s="16">
        <f t="shared" si="1"/>
        <v>25</v>
      </c>
      <c r="I29" s="16">
        <f t="shared" si="2"/>
        <v>676</v>
      </c>
      <c r="J29" s="16">
        <f t="shared" si="3"/>
        <v>625</v>
      </c>
      <c r="K29" s="16">
        <f t="shared" si="4"/>
        <v>650</v>
      </c>
    </row>
    <row r="30" spans="2:11" x14ac:dyDescent="0.2">
      <c r="B30" s="16">
        <v>1</v>
      </c>
      <c r="C30" s="16">
        <v>40</v>
      </c>
      <c r="D30" s="16">
        <v>0.99907999999999997</v>
      </c>
      <c r="G30" s="16">
        <f t="shared" si="0"/>
        <v>1</v>
      </c>
      <c r="H30" s="16">
        <f t="shared" si="1"/>
        <v>40</v>
      </c>
      <c r="I30" s="16">
        <f t="shared" si="2"/>
        <v>1</v>
      </c>
      <c r="J30" s="16">
        <f t="shared" si="3"/>
        <v>1600</v>
      </c>
      <c r="K30" s="16">
        <f t="shared" si="4"/>
        <v>40</v>
      </c>
    </row>
    <row r="31" spans="2:11" x14ac:dyDescent="0.2">
      <c r="B31" s="16">
        <v>2</v>
      </c>
      <c r="C31" s="16">
        <v>40</v>
      </c>
      <c r="D31" s="16">
        <v>1.00593</v>
      </c>
      <c r="G31" s="16">
        <f t="shared" si="0"/>
        <v>2</v>
      </c>
      <c r="H31" s="16">
        <f t="shared" si="1"/>
        <v>40</v>
      </c>
      <c r="I31" s="16">
        <f t="shared" si="2"/>
        <v>4</v>
      </c>
      <c r="J31" s="16">
        <f t="shared" si="3"/>
        <v>1600</v>
      </c>
      <c r="K31" s="16">
        <f t="shared" si="4"/>
        <v>80</v>
      </c>
    </row>
    <row r="32" spans="2:11" x14ac:dyDescent="0.2">
      <c r="B32" s="16">
        <v>4</v>
      </c>
      <c r="C32" s="16">
        <v>40</v>
      </c>
      <c r="D32" s="16">
        <v>1.0197700000000001</v>
      </c>
      <c r="G32" s="16">
        <f t="shared" si="0"/>
        <v>4</v>
      </c>
      <c r="H32" s="16">
        <f t="shared" si="1"/>
        <v>40</v>
      </c>
      <c r="I32" s="16">
        <f t="shared" si="2"/>
        <v>16</v>
      </c>
      <c r="J32" s="16">
        <f t="shared" si="3"/>
        <v>1600</v>
      </c>
      <c r="K32" s="16">
        <f t="shared" si="4"/>
        <v>160</v>
      </c>
    </row>
    <row r="33" spans="2:11" x14ac:dyDescent="0.2">
      <c r="B33" s="16">
        <v>8</v>
      </c>
      <c r="C33" s="16">
        <v>40</v>
      </c>
      <c r="D33" s="16">
        <v>1.0479799999999999</v>
      </c>
      <c r="G33" s="16">
        <f t="shared" si="0"/>
        <v>8</v>
      </c>
      <c r="H33" s="16">
        <f t="shared" si="1"/>
        <v>40</v>
      </c>
      <c r="I33" s="16">
        <f t="shared" si="2"/>
        <v>64</v>
      </c>
      <c r="J33" s="16">
        <f t="shared" si="3"/>
        <v>1600</v>
      </c>
      <c r="K33" s="16">
        <f t="shared" si="4"/>
        <v>320</v>
      </c>
    </row>
    <row r="34" spans="2:11" x14ac:dyDescent="0.2">
      <c r="B34" s="16">
        <v>12</v>
      </c>
      <c r="C34" s="16">
        <v>40</v>
      </c>
      <c r="D34" s="16">
        <v>1.0769899999999999</v>
      </c>
      <c r="G34" s="16">
        <f t="shared" si="0"/>
        <v>12</v>
      </c>
      <c r="H34" s="16">
        <f t="shared" si="1"/>
        <v>40</v>
      </c>
      <c r="I34" s="16">
        <f t="shared" si="2"/>
        <v>144</v>
      </c>
      <c r="J34" s="16">
        <f t="shared" si="3"/>
        <v>1600</v>
      </c>
      <c r="K34" s="16">
        <f t="shared" si="4"/>
        <v>480</v>
      </c>
    </row>
    <row r="35" spans="2:11" x14ac:dyDescent="0.2">
      <c r="B35" s="16">
        <v>16</v>
      </c>
      <c r="C35" s="16">
        <v>40</v>
      </c>
      <c r="D35" s="16">
        <v>1.1068800000000001</v>
      </c>
      <c r="G35" s="16">
        <f t="shared" si="0"/>
        <v>16</v>
      </c>
      <c r="H35" s="16">
        <f t="shared" si="1"/>
        <v>40</v>
      </c>
      <c r="I35" s="16">
        <f t="shared" si="2"/>
        <v>256</v>
      </c>
      <c r="J35" s="16">
        <f t="shared" si="3"/>
        <v>1600</v>
      </c>
      <c r="K35" s="16">
        <f t="shared" si="4"/>
        <v>640</v>
      </c>
    </row>
    <row r="36" spans="2:11" x14ac:dyDescent="0.2">
      <c r="B36" s="16">
        <v>20</v>
      </c>
      <c r="C36" s="16">
        <v>40</v>
      </c>
      <c r="D36" s="16">
        <v>1.13774</v>
      </c>
      <c r="G36" s="16">
        <f t="shared" si="0"/>
        <v>20</v>
      </c>
      <c r="H36" s="16">
        <f t="shared" si="1"/>
        <v>40</v>
      </c>
      <c r="I36" s="16">
        <f t="shared" si="2"/>
        <v>400</v>
      </c>
      <c r="J36" s="16">
        <f t="shared" si="3"/>
        <v>1600</v>
      </c>
      <c r="K36" s="16">
        <f t="shared" si="4"/>
        <v>800</v>
      </c>
    </row>
    <row r="37" spans="2:11" x14ac:dyDescent="0.2">
      <c r="B37" s="16">
        <v>24</v>
      </c>
      <c r="C37" s="16">
        <v>40</v>
      </c>
      <c r="D37" s="16">
        <v>1.16971</v>
      </c>
      <c r="G37" s="16">
        <f t="shared" si="0"/>
        <v>24</v>
      </c>
      <c r="H37" s="16">
        <f t="shared" si="1"/>
        <v>40</v>
      </c>
      <c r="I37" s="16">
        <f t="shared" si="2"/>
        <v>576</v>
      </c>
      <c r="J37" s="16">
        <f t="shared" si="3"/>
        <v>1600</v>
      </c>
      <c r="K37" s="16">
        <f t="shared" si="4"/>
        <v>960</v>
      </c>
    </row>
    <row r="38" spans="2:11" x14ac:dyDescent="0.2">
      <c r="B38" s="16">
        <v>26</v>
      </c>
      <c r="C38" s="16">
        <v>40</v>
      </c>
      <c r="D38" s="16">
        <v>1.18614</v>
      </c>
      <c r="G38" s="16">
        <f t="shared" si="0"/>
        <v>26</v>
      </c>
      <c r="H38" s="16">
        <f t="shared" si="1"/>
        <v>40</v>
      </c>
      <c r="I38" s="16">
        <f t="shared" si="2"/>
        <v>676</v>
      </c>
      <c r="J38" s="16">
        <f t="shared" si="3"/>
        <v>1600</v>
      </c>
      <c r="K38" s="16">
        <f t="shared" si="4"/>
        <v>1040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49" r:id="rId3">
          <objectPr defaultSize="0" autoPict="0" r:id="rId4">
            <anchor moveWithCells="1">
              <from>
                <xdr:col>11</xdr:col>
                <xdr:colOff>285750</xdr:colOff>
                <xdr:row>1</xdr:row>
                <xdr:rowOff>38100</xdr:rowOff>
              </from>
              <to>
                <xdr:col>16</xdr:col>
                <xdr:colOff>276225</xdr:colOff>
                <xdr:row>2</xdr:row>
                <xdr:rowOff>152400</xdr:rowOff>
              </to>
            </anchor>
          </objectPr>
        </oleObject>
      </mc:Choice>
      <mc:Fallback>
        <oleObject progId="Equation.DSMT4" shapeId="2049" r:id="rId3"/>
      </mc:Fallback>
    </mc:AlternateContent>
  </oleObjects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cloughd</dc:creator>
  <cp:lastModifiedBy>David Edwards Clough</cp:lastModifiedBy>
  <dcterms:created xsi:type="dcterms:W3CDTF">2015-05-03T01:43:07Z</dcterms:created>
  <dcterms:modified xsi:type="dcterms:W3CDTF">2024-07-04T18:52:55Z</dcterms:modified>
</cp:coreProperties>
</file>