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cloughd_colorado_edu/Documents/Documents/ShortCourses/Bootcamp/Bootcamp3/Bootcamp3Files/"/>
    </mc:Choice>
  </mc:AlternateContent>
  <xr:revisionPtr revIDLastSave="0" documentId="8_{E3E64C67-8802-4C98-BD79-1D970C42CA93}" xr6:coauthVersionLast="47" xr6:coauthVersionMax="47" xr10:uidLastSave="{00000000-0000-0000-0000-000000000000}"/>
  <bookViews>
    <workbookView xWindow="-120" yWindow="-120" windowWidth="19440" windowHeight="11040" xr2:uid="{00000000-000D-0000-FFFF-FFFF00000000}"/>
  </bookViews>
  <sheets>
    <sheet name="Sheet1" sheetId="1" r:id="rId1"/>
  </sheets>
  <definedNames>
    <definedName name="A">Sheet1!$E$5</definedName>
    <definedName name="B">Sheet1!$E$6</definedName>
    <definedName name="Cc">Sheet1!$E$7</definedName>
    <definedName name="m">Sheet1!$B$7</definedName>
    <definedName name="MW">Sheet1!$B$4</definedName>
    <definedName name="P">Sheet1!$B$10</definedName>
    <definedName name="Rgas">Sheet1!$B$3</definedName>
    <definedName name="solver_adj" localSheetId="0" hidden="1">Sheet1!$B$10,Sheet1!$B$11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Sheet1!$C$12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T">Sheet1!$B$11</definedName>
    <definedName name="V">Sheet1!$B$6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12" i="1" l="1"/>
</calcChain>
</file>

<file path=xl/sharedStrings.xml><?xml version="1.0" encoding="utf-8"?>
<sst xmlns="http://schemas.openxmlformats.org/spreadsheetml/2006/main" count="14" uniqueCount="14">
  <si>
    <t>Rgas</t>
  </si>
  <si>
    <t>MW</t>
  </si>
  <si>
    <t>V</t>
  </si>
  <si>
    <t>m</t>
  </si>
  <si>
    <t>A</t>
  </si>
  <si>
    <t>B</t>
  </si>
  <si>
    <t>Cc</t>
  </si>
  <si>
    <r>
      <t>Pa*m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/(kgmol*K)</t>
    </r>
  </si>
  <si>
    <t>kg/kgmol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</si>
  <si>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</si>
  <si>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kg</t>
  </si>
  <si>
    <t>Steam/water Equilibrium</t>
  </si>
  <si>
    <t>P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</si>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</sst>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E+00"/>
    <numFmt numFmtId="166" formatCode="0.0"/>
    <numFmt numFmtId="167" formatCode="0.0000"/>
  </numFmts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 indent="1"/>
    </xf>
    <xf numFmtId="166" fontId="0" fillId="0" borderId="0" xfId="0" applyNumberFormat="1"/>
    <xf numFmtId="166" fontId="0" fillId="0" borderId="0" xfId="0" applyNumberFormat="1" applyAlignment="1">
      <alignment horizontal="right" inden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right" indent="1"/>
    </xf>
    <xf numFmtId="11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165" fontId="0" fillId="0" borderId="0" xfId="0" applyNumberFormat="1" applyAlignment="1">
      <alignment horizontal="right" indent="1"/>
    </xf>
    <xf numFmtId="167" fontId="0" fillId="0" borderId="2" xfId="0" applyNumberFormat="1" applyBorder="1" applyAlignment="1">
      <alignment horizontal="right" indent="1"/>
    </xf>
    <xf numFmtId="167" fontId="0" fillId="0" borderId="1" xfId="0" applyNumberForma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7" fontId="0" fillId="0" borderId="3" xfId="0" applyNumberFormat="1" applyBorder="1" applyAlignment="1">
      <alignment horizontal="right" indent="1"/>
    </xf>
    <xf numFmtId="1" fontId="0" fillId="0" borderId="1" xfId="0" applyNumberForma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11</xdr:col>
          <xdr:colOff>95250</xdr:colOff>
          <xdr:row>5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9"/>
  <sheetViews>
    <sheetView tabSelected="1" zoomScale="153" zoomScaleNormal="153" workbookViewId="0"/>
  </sheetViews>
  <sheetFormatPr defaultRowHeight="15" x14ac:dyDescent="0.25"/>
  <cols>
    <col min="1" max="1" width="8.5703125" customWidth="1"/>
    <col min="2" max="2" width="12.42578125" customWidth="1"/>
    <col min="3" max="3" width="11.42578125" customWidth="1"/>
    <col min="4" max="4" width="6" customWidth="1"/>
    <col min="5" max="5" width="10.5703125" customWidth="1"/>
  </cols>
  <sheetData>
    <row r="1" spans="1:19" x14ac:dyDescent="0.25">
      <c r="A1" t="s">
        <v>11</v>
      </c>
    </row>
    <row r="3" spans="1:19" ht="17.25" x14ac:dyDescent="0.25">
      <c r="A3" s="1" t="s">
        <v>0</v>
      </c>
      <c r="B3" s="2">
        <v>8314</v>
      </c>
      <c r="C3" t="s">
        <v>7</v>
      </c>
    </row>
    <row r="4" spans="1:19" x14ac:dyDescent="0.25">
      <c r="A4" s="1" t="s">
        <v>1</v>
      </c>
      <c r="B4" s="2">
        <v>18.02</v>
      </c>
      <c r="C4" t="s">
        <v>8</v>
      </c>
      <c r="H4" s="3"/>
    </row>
    <row r="5" spans="1:19" x14ac:dyDescent="0.25">
      <c r="A5" s="1"/>
      <c r="D5" s="1" t="s">
        <v>4</v>
      </c>
      <c r="E5" s="2">
        <v>11.21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7.25" x14ac:dyDescent="0.25">
      <c r="A6" s="1" t="s">
        <v>2</v>
      </c>
      <c r="B6" s="2">
        <v>3.1419999999999999</v>
      </c>
      <c r="C6" t="s">
        <v>9</v>
      </c>
      <c r="D6" s="1" t="s">
        <v>5</v>
      </c>
      <c r="E6" s="2">
        <v>2354.6999999999998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1" t="s">
        <v>3</v>
      </c>
      <c r="B7" s="2">
        <v>3.7549999999999999</v>
      </c>
      <c r="C7" t="s">
        <v>10</v>
      </c>
      <c r="D7" s="1" t="s">
        <v>6</v>
      </c>
      <c r="E7" s="2">
        <v>280.7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B9" s="5"/>
      <c r="C9" s="5"/>
      <c r="D9" s="5"/>
      <c r="E9" s="5"/>
      <c r="H9" s="5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1" t="s">
        <v>12</v>
      </c>
      <c r="B10" s="14">
        <v>216788.62457697297</v>
      </c>
      <c r="C10" s="11">
        <f>(P*V-m/MW*Rgas*(T+273.15))/100000</f>
        <v>-1.1166297432372812E-3</v>
      </c>
      <c r="D10" s="7"/>
      <c r="E10" s="6"/>
      <c r="I10" s="8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thickBot="1" x14ac:dyDescent="0.3">
      <c r="A11" s="1" t="s">
        <v>13</v>
      </c>
      <c r="B11" s="12">
        <v>120.08184885203231</v>
      </c>
      <c r="C11" s="13">
        <f>LOG10(P)-A+B/(T+Cc)</f>
        <v>1.3025648930895528E-3</v>
      </c>
      <c r="D11" s="7"/>
      <c r="E11" s="4"/>
      <c r="I11" s="8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thickTop="1" x14ac:dyDescent="0.25">
      <c r="C12" s="10">
        <f>SUMSQ(C10:C11)</f>
        <v>2.9435372841915548E-6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5">
      <c r="D13" s="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9"/>
      <c r="B14" s="9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5">
      <c r="A15" s="9"/>
      <c r="B15" s="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8" spans="1:2" x14ac:dyDescent="0.25">
      <c r="A18" s="9"/>
      <c r="B18" s="9"/>
    </row>
    <row r="19" spans="1:2" x14ac:dyDescent="0.25">
      <c r="A19" s="9"/>
      <c r="B19" s="9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026" r:id="rId3">
          <objectPr defaultSize="0" autoPict="0" r:id="rId4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11</xdr:col>
                <xdr:colOff>95250</xdr:colOff>
                <xdr:row>5</xdr:row>
                <xdr:rowOff>38100</xdr:rowOff>
              </to>
            </anchor>
          </objectPr>
        </oleObject>
      </mc:Choice>
      <mc:Fallback>
        <oleObject progId="Equation.DSMT4" shapeId="1026" r:id="rId3"/>
      </mc:Fallback>
    </mc:AlternateContent>
  </oleObjects>
</worksheet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</vt:lpstr>
      <vt:lpstr>B</vt:lpstr>
      <vt:lpstr>Cc</vt:lpstr>
      <vt:lpstr>m</vt:lpstr>
      <vt:lpstr>MW</vt:lpstr>
      <vt:lpstr>P</vt:lpstr>
      <vt:lpstr>Rgas</vt:lpstr>
      <vt:lpstr>T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Clough</dc:creator>
  <cp:lastModifiedBy>David Edwards Clough</cp:lastModifiedBy>
  <dcterms:created xsi:type="dcterms:W3CDTF">2019-08-21T21:09:22Z</dcterms:created>
  <dcterms:modified xsi:type="dcterms:W3CDTF">2024-07-09T16:29:25Z</dcterms:modified>
</cp:coreProperties>
</file>